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DN\Documents\KARINA MENDEZ\2025 Kary\"/>
    </mc:Choice>
  </mc:AlternateContent>
  <xr:revisionPtr revIDLastSave="0" documentId="8_{79D979E0-1981-4FB4-8B25-3B2361A44005}" xr6:coauthVersionLast="47" xr6:coauthVersionMax="47" xr10:uidLastSave="{00000000-0000-0000-0000-000000000000}"/>
  <bookViews>
    <workbookView xWindow="-120" yWindow="-120" windowWidth="29040" windowHeight="15720" activeTab="2" xr2:uid="{0FCA3033-EB21-4C3C-B0FF-81F7A5A99596}"/>
  </bookViews>
  <sheets>
    <sheet name="Portada" sheetId="1" r:id="rId1"/>
    <sheet name="7 E002" sheetId="7" r:id="rId2"/>
    <sheet name="7 K041" sheetId="12" r:id="rId3"/>
  </sheets>
  <definedNames>
    <definedName name="_xlnm.Print_Area" localSheetId="1">'7 E002'!$B$1:$U$41</definedName>
    <definedName name="_xlnm.Print_Area" localSheetId="2">'7 K041'!$B$1:$U$27</definedName>
    <definedName name="_xlnm.Print_Area" localSheetId="0">Portada!$B$1:$AD$86</definedName>
    <definedName name="_xlnm.Print_Titles" localSheetId="1">'7 E002'!$1:$4</definedName>
    <definedName name="_xlnm.Print_Titles" localSheetId="2">'7 K041'!$1:$4</definedName>
    <definedName name="_xlnm.Print_Titles" localSheetId="0">Portada!$1:$4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2" l="1"/>
  <c r="U20" i="12" s="1"/>
  <c r="S20" i="12"/>
  <c r="R20" i="12"/>
  <c r="T19" i="12"/>
  <c r="U19" i="12" s="1"/>
  <c r="S19" i="12"/>
  <c r="R19" i="12"/>
  <c r="U15" i="12"/>
  <c r="U14" i="12"/>
  <c r="U13" i="12"/>
  <c r="U12" i="12"/>
  <c r="U11" i="12"/>
  <c r="T27" i="7"/>
  <c r="S27" i="7"/>
  <c r="U27" i="7" s="1"/>
  <c r="R27" i="7"/>
  <c r="U26" i="7"/>
  <c r="T26" i="7"/>
  <c r="S26" i="7"/>
  <c r="R26" i="7"/>
  <c r="U22" i="7"/>
  <c r="U21" i="7"/>
  <c r="U20" i="7"/>
  <c r="U19" i="7"/>
  <c r="U18" i="7"/>
  <c r="U17" i="7"/>
  <c r="U16" i="7"/>
  <c r="U15" i="7"/>
  <c r="U14" i="7"/>
  <c r="U13" i="7"/>
  <c r="U12" i="7"/>
  <c r="U11" i="7"/>
</calcChain>
</file>

<file path=xl/sharedStrings.xml><?xml version="1.0" encoding="utf-8"?>
<sst xmlns="http://schemas.openxmlformats.org/spreadsheetml/2006/main" count="234" uniqueCount="139">
  <si>
    <t>Informes sobre la Situación Económica,
las Finanzas Públicas y la Deuda Pública</t>
  </si>
  <si>
    <t xml:space="preserve">    Tercer Trimestre 2025</t>
  </si>
  <si>
    <t>Ramo 07
Defensa Nacional</t>
  </si>
  <si>
    <t>Programas presupuestarios cuya MIR se incluye en el reporte</t>
  </si>
  <si>
    <t xml:space="preserve">A-012 Atención médica
A-013 Otorgamiento de prestaciones socioeconómicas
A-026 Operación y desarrollo de los cuerpos de seguridad de las Fuerzas Armadas
A-900 Programa de igualdad entre mujeres y hombres SDN
E-001 Administración de la Infraestructura Aeroportuaria en Santa Lucía, Edo. Méx.
E-002 Prestación de Servicios Públicos de Transporte Masivo de Personas y Carga Tren Maya
E-003 Dirigir la Aerolínea del Estado Mexicano
E-004 Dirigir la infraestructura aeroportuaria, ferroviaria y de servicios auxiliares
K-012 Proyectos de infraestructura social de asistencia y seguridad social
K-027 Mantenimiento de infraestructura
K-041 Proyectos de Transporte Masivo de Pasajeros
K-053 Construcción, reconstrucción, ampliación, conservación y mantenimiento de la infraestructura en el Aeropuerto Internacional Felipe Ángeles
</t>
  </si>
  <si>
    <t xml:space="preserve">      Tercer Trimestre 2025</t>
  </si>
  <si>
    <t>DATOS DEL PROGRAMA</t>
  </si>
  <si>
    <t>Programa presupuestario</t>
  </si>
  <si>
    <t>Ramo</t>
  </si>
  <si>
    <t>7</t>
  </si>
  <si>
    <t>Defensa Nacional</t>
  </si>
  <si>
    <t>Unidad responsable</t>
  </si>
  <si>
    <t>Enfoques transversales</t>
  </si>
  <si>
    <t>Sin Información</t>
  </si>
  <si>
    <t>Clasificación Funcional</t>
  </si>
  <si>
    <t>Finalidad</t>
  </si>
  <si>
    <t>Función</t>
  </si>
  <si>
    <t>Subfunción</t>
  </si>
  <si>
    <t>Actividad Institucional</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</si>
  <si>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</si>
  <si>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</si>
  <si>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</si>
  <si>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</si>
  <si>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</si>
  <si>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</si>
  <si>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</si>
  <si>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</si>
  <si>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</si>
  <si>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</si>
  <si>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</si>
  <si>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</si>
  <si>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</si>
  <si>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</si>
  <si>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</si>
  <si>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Estratégico-Eficacia-Anual</t>
  </si>
  <si>
    <t>N/A</t>
  </si>
  <si>
    <t>Propósito</t>
  </si>
  <si>
    <t>Componente</t>
  </si>
  <si>
    <t>Promedio</t>
  </si>
  <si>
    <t>Gestión-Eficacia-Trimestral</t>
  </si>
  <si>
    <t/>
  </si>
  <si>
    <t>Porcentaje</t>
  </si>
  <si>
    <t>Gestión-Eficiencia-Trimestral</t>
  </si>
  <si>
    <t>Gestión-Eficacia-Semestral</t>
  </si>
  <si>
    <t>Actividad</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</si>
  <si>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</si>
  <si>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</si>
  <si>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</si>
  <si>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</si>
  <si>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</si>
  <si>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</si>
  <si>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</si>
  <si>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</si>
  <si>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</si>
  <si>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</si>
  <si>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</si>
  <si>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t>Estratégico-Eficiencia-Anual</t>
  </si>
  <si>
    <t>Gestión-Eficiencia-Semestral</t>
  </si>
  <si>
    <t>3 - Desarrollo Económico</t>
  </si>
  <si>
    <t>5 - Transporte</t>
  </si>
  <si>
    <t>E002</t>
  </si>
  <si>
    <t>Prestación de Servicios Públicos de Transporte Masivo de Personas y Carga Tren Maya</t>
  </si>
  <si>
    <t>H0M-Tren Maya, S.A. de C.V.</t>
  </si>
  <si>
    <t>3 - Transporte por Ferrocarril</t>
  </si>
  <si>
    <t>11 - Ferrocarriles eficientes y competitivos</t>
  </si>
  <si>
    <t xml:space="preserve">Contribuir a la generación de empleo formal de la región sureste del país a través de prestación de servicios ferroviarios. </t>
  </si>
  <si>
    <r>
      <t xml:space="preserve"> Tasa de variación de los empleos en el Sureste de México.</t>
    </r>
    <r>
      <rPr>
        <i/>
        <sz val="10"/>
        <color indexed="30"/>
        <rFont val="Soberana Sans"/>
      </rPr>
      <t xml:space="preserve">
</t>
    </r>
  </si>
  <si>
    <t>[(Sumatoria de los empleos en el sureste de México por los que se desarrolla el Tren Maya en el año t/ Sumatoria de los empleos en el sureste de México por los que se desarrolla el Tren Maya en el año t-1)-1]*100</t>
  </si>
  <si>
    <t>Los municipios aledaños al trazo del Tren Maya dispone de limitada conectividad.</t>
  </si>
  <si>
    <r>
      <t>Porcentaje de municipios que son aledaños al Tren Maya, considerados de limitada conectividad.</t>
    </r>
    <r>
      <rPr>
        <i/>
        <sz val="10"/>
        <color indexed="30"/>
        <rFont val="Soberana Sans"/>
      </rPr>
      <t xml:space="preserve">
</t>
    </r>
  </si>
  <si>
    <t>PCt = (CIt/CPt) *100  Donde:  PC= Porcentaje de Municipios conectados  CI=Conectividad Implementada en Municipios  CP= Conectividad Programada de Municipios  t= Año de observación</t>
  </si>
  <si>
    <t>Estratégico-Eficiencia-Trimestral</t>
  </si>
  <si>
    <t>A Rutas regionales de interés turístico integradas a los servicios existentes del sector.</t>
  </si>
  <si>
    <r>
      <t>Números de convenios de coordinación establecidos  con operadores comerciales para la integración de productos y servicios del tren Maya</t>
    </r>
    <r>
      <rPr>
        <i/>
        <sz val="10"/>
        <color indexed="30"/>
        <rFont val="Soberana Sans"/>
      </rPr>
      <t xml:space="preserve">
</t>
    </r>
  </si>
  <si>
    <t>Sumatoria (Número de operadores comerciales con incidencia productiva en la actividad turística en el año t)</t>
  </si>
  <si>
    <t>Convenio</t>
  </si>
  <si>
    <t>Gestión-Eficacia-Anual</t>
  </si>
  <si>
    <t>B Implementación de estaciones y paraderos que promueva el desarrollo de las cadenas productivas.</t>
  </si>
  <si>
    <r>
      <t>Porcentaje de avance en la implementación de las estaciones que permita fomentar el desarrollo de cadenas productivas.</t>
    </r>
    <r>
      <rPr>
        <i/>
        <sz val="10"/>
        <color indexed="30"/>
        <rFont val="Soberana Sans"/>
      </rPr>
      <t xml:space="preserve">
</t>
    </r>
  </si>
  <si>
    <t>EPt = (IEPt/IPEPt) *100  Donde:  EP= Porcentaje de implementación en Estaciones.  IEP=Implementación de Estaciones.  IPEP= Implementación  Programada de Estaciones.   t= Año de observación</t>
  </si>
  <si>
    <t>C Adquisición de equipo tractivo y de arrastre para la movilización eficiente del servicio publico ferroviario de carga.</t>
  </si>
  <si>
    <r>
      <t>Porcentaje de avance en la Adquisición de equipo tractivo y de arrastre.</t>
    </r>
    <r>
      <rPr>
        <i/>
        <sz val="10"/>
        <color indexed="30"/>
        <rFont val="Soberana Sans"/>
      </rPr>
      <t xml:space="preserve">
</t>
    </r>
  </si>
  <si>
    <t>PAAETAt = (ETAAt/ETAPt) *100  Donde:  PAAETA= Porcentaje de Avance en Adquisición de Equipo Tractivo y Arrastre  ETAA= Equipo Tractivo y de Arrastre Adquirido  ETAP=  Equipo Tractivo y de Arrastre Programado  t= Año de observación</t>
  </si>
  <si>
    <t>D Servicio de transporte público regional ferroviario brindado para el traslado de la población.</t>
  </si>
  <si>
    <r>
      <t>Relación de pasajeros trasladados en sistema ferroviario respecto a la población total.</t>
    </r>
    <r>
      <rPr>
        <i/>
        <sz val="10"/>
        <color indexed="30"/>
        <rFont val="Soberana Sans"/>
      </rPr>
      <t xml:space="preserve">
</t>
    </r>
  </si>
  <si>
    <t>PP=((PTTPR+PTVF)/PT)  Donde:  PP: Proporción de pasajeros trasladados en transporte publico regional respecto a la Población Total  PTTPR: Proporción de Traslados en Trasnporte Público Regional  PTVF: Pasajeros Trasladados Vía Férrea.  PT: Población Total.</t>
  </si>
  <si>
    <t>Pasajero</t>
  </si>
  <si>
    <t>Gestión-Eficiencia-Anual</t>
  </si>
  <si>
    <t>A 1 Aumentar la inclusión de prestadores de servicios turisticos a las unidades de negocio del Tren Maya</t>
  </si>
  <si>
    <r>
      <t>Porcentaje de prestadores de servicios turísticos incorporados a las unidades de negocio del Tren Maya.</t>
    </r>
    <r>
      <rPr>
        <i/>
        <sz val="10"/>
        <color indexed="30"/>
        <rFont val="Soberana Sans"/>
      </rPr>
      <t xml:space="preserve">
</t>
    </r>
  </si>
  <si>
    <t>PPSTEP=(PSLSEPt/TLSCEPt)*100    Donde:  PPSTEP= Porcentaje de Prestadores de Servicios Turísticos en Estaciones y Paraderos  PSLSEP=Prestadores de Servicios en Locales para Servicios Comerciales en Estaciones y Paraderos   TLSCEP= Total de Locales para Servicios Comerciales enEstaciones y Paraderos  t= Año de observación</t>
  </si>
  <si>
    <t>B 2 Implementación de estrategias comerciales que favorezcan el aprovechamiento de las rutas turísticas.</t>
  </si>
  <si>
    <r>
      <t>Porcentaje de estrategias comerciales implementadas para la promoción de rutas regionales.</t>
    </r>
    <r>
      <rPr>
        <i/>
        <sz val="10"/>
        <color indexed="30"/>
        <rFont val="Soberana Sans"/>
      </rPr>
      <t xml:space="preserve">
</t>
    </r>
  </si>
  <si>
    <t>PECI= (ECI/ECP)*100  Dónde:   PECI= Porcentaje de estrategias comerciales implementadas  ECI= Estrategias comerciales implementadas   ECP= Estrategias comerciales programadas.</t>
  </si>
  <si>
    <t>C 3 Equipamiento para estaciones en operación que permitan la adecuada movilidad de las personas.</t>
  </si>
  <si>
    <r>
      <t>Porcentaje de estaciones que estarán operativas para el traslado de personas en la región.</t>
    </r>
    <r>
      <rPr>
        <i/>
        <sz val="10"/>
        <color indexed="30"/>
        <rFont val="Soberana Sans"/>
      </rPr>
      <t xml:space="preserve">
</t>
    </r>
  </si>
  <si>
    <t>CPEO = (EPO / EPPO) X 100  Dónde:   CPEO = Crecimiento porcentual del número de estaciones que estarán operativas en el transporte ferroviario  EPO = Número de estaciones operativas  EPPO = Total de estaciones programadas operantes</t>
  </si>
  <si>
    <t>C 4 Otorgamiento de tarifas inclusivas para la población local y grupos vulnerables.</t>
  </si>
  <si>
    <r>
      <t>Porcentaje de población beneficiada por el otorgamiento de tarifas inclusivas.</t>
    </r>
    <r>
      <rPr>
        <i/>
        <sz val="10"/>
        <color indexed="30"/>
        <rFont val="Soberana Sans"/>
      </rPr>
      <t xml:space="preserve">
</t>
    </r>
  </si>
  <si>
    <t>PPBTI=(TPBTIPt/TPTPt)*100  Donde:    PPBTI= Porcentaje de Población Beneficiada con Tarifas Inclusivas  TPTP=Total de Pasajeros Trasladados al Periodo  TPBTIP= Total de Pasajeros Beneficiados con Tarifas Inclusivas al periodo  t= Año de observación</t>
  </si>
  <si>
    <t>C 5 Mantenimiento de la vía férrea del Tren Maya para su adecuada operación</t>
  </si>
  <si>
    <r>
      <t>Porcentaje de kilómetros de vías férreas a las que se les proporciona mantenimiento para el funcionamiento eficiente del Tren Maya.</t>
    </r>
    <r>
      <rPr>
        <i/>
        <sz val="10"/>
        <color indexed="30"/>
        <rFont val="Soberana Sans"/>
      </rPr>
      <t xml:space="preserve">
</t>
    </r>
  </si>
  <si>
    <t>SMV = (STM / TPM) * 100  Dónde:   SMV= Supervisión del mantenimiento de las vías  STM = Supervisión trimestral a la ejecución del mantenimiento de las vías realizadas por los consorcios (Km.)   TPM = Total de Vía programada para mantenimiento por el consorcio.</t>
  </si>
  <si>
    <t>D 6 Capacitación permanente al personal del Tren Maya para el desarrollo de competencias laborales sobre el sistema ferroviario.</t>
  </si>
  <si>
    <r>
      <t>Porcentaje de personal capacitado respecto del total de la plantilla de la entidad.</t>
    </r>
    <r>
      <rPr>
        <i/>
        <sz val="10"/>
        <color indexed="30"/>
        <rFont val="Soberana Sans"/>
      </rPr>
      <t xml:space="preserve">
</t>
    </r>
  </si>
  <si>
    <t>PPCE = (Personal Capacitado en la EPEM Tren Maya/Personal Programado para recibir Capacitación) * 100   Dónde:   PPCE: Porcentaje de Personal Capacitado en la Entidad.  PCETM: Personal Capacitado en la EPEM Tren Maya  PPCETM = Personal Programado para Recibir Capacitación en la EPEM Tren Maya</t>
  </si>
  <si>
    <r>
      <t xml:space="preserve"> Tasa de variación de los empleos en el Sureste de México.
</t>
    </r>
    <r>
      <rPr>
        <sz val="10"/>
        <rFont val="Soberana Sans"/>
        <family val="2"/>
      </rPr>
      <t>Sin Información,Sin Justificación</t>
    </r>
  </si>
  <si>
    <r>
      <t xml:space="preserve">Porcentaje de municipios que son aledaños al Tren Maya, considerados de limitada conectividad.
</t>
    </r>
    <r>
      <rPr>
        <sz val="10"/>
        <rFont val="Soberana Sans"/>
        <family val="2"/>
      </rPr>
      <t xml:space="preserve"> Causa : La operación de todas las estaciones permite un incremento de la conectividad de los municipios aledaños. Efecto: Generación de nuevas rutas de movimiento por parte de estas comunidades así como la creación de oportunidades  que permita su desarrollo. Otros Motivos:</t>
    </r>
  </si>
  <si>
    <r>
      <t xml:space="preserve">Números de convenios de coordinación establecidos  con operadores comerciales para la integración de productos y servicios del tren Maya
</t>
    </r>
    <r>
      <rPr>
        <sz val="10"/>
        <rFont val="Soberana Sans"/>
        <family val="2"/>
      </rPr>
      <t>Sin Información,Sin Justificación</t>
    </r>
  </si>
  <si>
    <r>
      <t xml:space="preserve">Porcentaje de avance en la implementación de las estaciones que permita fomentar el desarrollo de cadenas productivas.
</t>
    </r>
    <r>
      <rPr>
        <sz val="10"/>
        <rFont val="Soberana Sans"/>
        <family val="2"/>
      </rPr>
      <t xml:space="preserve"> Causa : Se concluyen las obras necesarias para la implementación de la estación ubicada en Tenosique, agregándola al catálogo de estaciones con servicio, con fecha 29 Jun. 2025. Efecto: La apertura e inicio de operación de nuevas estaciones permite el incremento de la conectividad de los municipios aledaños a las estaciones y se cuenta con un mayor flujo de usuarios en las estaciones al habilitar un mayor número de destinos. Otros Motivos:</t>
    </r>
  </si>
  <si>
    <r>
      <t xml:space="preserve">Porcentaje de avance en la Adquisición de equipo tractivo y de arrastre.
</t>
    </r>
    <r>
      <rPr>
        <sz val="10"/>
        <rFont val="Soberana Sans"/>
        <family val="2"/>
      </rPr>
      <t xml:space="preserve"> Causa : Se encuentra en proceso de recepción el equipo tractivo y de arrastre conforme al calendario de los contratos respectivos. Efecto: Se cumplió la recepción de las unidades de arrastre conforme al calendario de los contratos de adquisición de equipo ferroviario. Otros Motivos:</t>
    </r>
  </si>
  <si>
    <r>
      <t xml:space="preserve">Relación de pasajeros trasladados en sistema ferroviario respecto a la población total.
</t>
    </r>
    <r>
      <rPr>
        <sz val="10"/>
        <rFont val="Soberana Sans"/>
        <family val="2"/>
      </rPr>
      <t>Sin Información,Sin Justificación</t>
    </r>
  </si>
  <si>
    <r>
      <t xml:space="preserve">Porcentaje de prestadores de servicios turísticos incorporados a las unidades de negocio del Tren Maya.
</t>
    </r>
    <r>
      <rPr>
        <sz val="10"/>
        <rFont val="Soberana Sans"/>
        <family val="2"/>
      </rPr>
      <t xml:space="preserve"> Causa : A. Se mantiene el proceso de recuperación administrativa de los locales que se encuentran inactivos o presentan incumplimientos contractuales, con el propósito de reincorporarlos al esquema de arrendamiento. Esta acción se realiza bajo nuevos criterios comerciales que buscan optimizar el uso de los espacios disponibles y fortalecer la rentabilidad del portafolio inmobiliario.   B. Se han llevado a cabo encuentros y mesas de trabajo con asociaciones locales, emprendedores y operadores regionales, con el propósito de difundir la disponibilidad de espacios y fomentar la generación de alianzas estratégicas orientadas al arrendamiento. Efecto: Se llevó a cabo un rediseño integral del flujo de gestión documental y del proceso de validación jurídica, con el propósito de agilizar los tiempos de respuesta y simplificar el acceso al trámite para nuevos arrendatarios. Esta mejora estuvo especialmente enfocada en facilitar la participación de micro y pequeñas empresas, promoviendo un procedimiento de arrendamiento más eficiente, transparente y accesible.  Otros Motivos:Esta situación, aunada a la limitada demanda en ciertas ubicaciones así como la falta de los servicios básicos en algunos locales, ha dificultado la ocupación de algunos espacios, impidiendo alcanzar un nivel óptimo de aprovechamiento de los mismos.</t>
    </r>
  </si>
  <si>
    <r>
      <t xml:space="preserve">Porcentaje de estrategias comerciales implementadas para la promoción de rutas regionales.
</t>
    </r>
    <r>
      <rPr>
        <sz val="10"/>
        <rFont val="Soberana Sans"/>
        <family val="2"/>
      </rPr>
      <t xml:space="preserve"> Causa : A. Del 25 Jul. al 31 Ago. Se implementó la promoción de verano Tren Maya es tu casa, durante la cual toda la clase Turista estuvo a precio Local, y la clase Premier, a precio de Turista Nacional.   B. De igual manera, durante el mismo periodo se implementó la promoción Estudiantes 2x1, durante la cual los estudiantes pudieron adquirir boletos de tarifa Especial en modalidad 2x1.   C. El 1 de agosto entraron en operación, dos nuevos servicios comerciales entre Mérida y Palenque, con el objetivo de fortalecer la conexión de estos destinos entre los pasajeros locales.   D. Del 20 de agosto hasta el 31 de diciembre de este año, los pasajeros que tengan como destino u origen la estación de Xpujil en tarifa local o especial, reciben un 2x1 para dos personas diferentes como parte de la promoción Comunidades Tren Maya.   E. Del 13 al 18 Sep. como parte de las celebraciones por las fiestas patrias, se implementó la promoción Vive México sobre rieles, la cual consistió en ofrecer un 50% de descuento a todos los pasajeros mexicanos en clase turista y premier.   F. Del 20 al 30 Sep. se puso en marcha la promoción Temayines a bordo, la cual ofrecía un 50% de descuento sobre la tarifa de Turista Nacional  a un pasajero niño, presentando un artículo o souvenir con la imagen de Temayín. Efecto: Durante el periodo correspondiente a la temporada alta de verano 2025, se diseñaron e implementaron diversas estrategias comerciales orientadas a fortalecer el desempeño en la venta de boletos. Como resultado, dichas estrategias contribuyeron de forma significativa al impulso de las ventas, consiguiendo que el mes de agosto sea hasta el momento, el mejor mes de toda la operación de Tren Maya. Otros Motivos:</t>
    </r>
  </si>
  <si>
    <r>
      <t xml:space="preserve">Porcentaje de estaciones que estarán operativas para el traslado de personas en la región.
</t>
    </r>
    <r>
      <rPr>
        <sz val="10"/>
        <rFont val="Soberana Sans"/>
        <family val="2"/>
      </rPr>
      <t xml:space="preserve"> Causa : Actualmente las 34 estaciones de Tren Maya se encuentran en operación. Efecto: Con la integración de las 34 estaciones se impulsa el desarrollo económico y social, en los 5 estados en los cuales circula el tren, así mismo proporciona un incremento del turismo y comercio en el sureste del país. Otros Motivos:</t>
    </r>
  </si>
  <si>
    <r>
      <t xml:space="preserve">Porcentaje de población beneficiada por el otorgamiento de tarifas inclusivas.
</t>
    </r>
    <r>
      <rPr>
        <sz val="10"/>
        <rFont val="Soberana Sans"/>
        <family val="2"/>
      </rPr>
      <t xml:space="preserve"> Causa : A. Se incrementó el rango de fechas disponibles para viajar en ciertos servicios comerciales hasta un año. Lo cual permite que más clientes reserven boletos con anticipación.   B. Se implementaron diferentes promociones y descuentos durante el trimestre que permitieron que más personas hicieran uso del tren durante la temporada de alta demanda de verano 2025.   C. Se introdujeron nuevos servicios comerciales orientados a transportar más pasajeros en el segmento local, aprovechando el hueco de disponibilidad en rutas y horarios entre Mérida y Palenque. Efecto: Gracias a las estrategias comerciales implementadas, la publicidad desplegada en diversos medios, campañas en redes sociales y la eficiente puesta en marcha de diferentes descuentos, se logró una cantidad de pasajeros récord durante los meses de julio y agosto, que representan la temporada alta de vacaciones de verano 2025. Otros Motivos:La cantidad del Total de Pasajeros Trasladados al Periodo corresponde al acumulado que se espera para todo el año 2025, donde el numerador, es decir, los pasajeros beneficiados por Tarifas Inclusivas representa el avance que se tiene de dicha cantidad de pasajeros, por periodo reportado. Si se consideran los pasajeros movilizados en el periodo Ene.-Sep. 2025, se reporta 587,433 pax, correspondientes a tarifas inclusivas.</t>
    </r>
  </si>
  <si>
    <r>
      <t xml:space="preserve">Porcentaje de kilómetros de vías férreas a las que se les proporciona mantenimiento para el funcionamiento eficiente del Tren Maya.
</t>
    </r>
    <r>
      <rPr>
        <sz val="10"/>
        <rFont val="Soberana Sans"/>
        <family val="2"/>
      </rPr>
      <t xml:space="preserve"> Causa : La Coordinación de Mantenimiento de Infraestructura Ferroviaria, no ha realizado actividades de mantenimiento, toda vez que no se ha concluido el proceso de entrega-recepción con los Consorcios Constructores. Asimismo, en relación con los contratos celebrados con citados Consorcios, el alcance relativo al "Mantenimiento de la Vía Férrea" fue eliminado el 10 Mar. 2025.   A la fecha, esta Entidad concluyó la integración de los anexos requeridos para la licitación del servicio de mantenimiento, la cual se llevará a cabo una vez que se autoricen los recursos correspondientes al ejercicio fiscal 2026. Efecto: Si bien aún no se han iniciado las actividades formales de mantenimiento a la vía férrea, se realizan recorridos diarios de inspección visual como parte de un proceso continuo para asegurar la seguridad y la calidad de la infraestructura ferroviaria. El objetivo principal de estos recorridos es detectar oportunamente defectos y/o anomalías en la vía antes del inicio de la circulación diaria de trenes, con el fin de reportarlas a los Consorcios Constructores, a la Dirección General de Ingenieros o al Agrupamiento de Ingenieros "Felipe Ángeles", según corresponda, para su atención y corrección, asegurando de esta manera que la circulación de los trenes se realice de manera segura y eficiente. Otros Motivos:</t>
    </r>
  </si>
  <si>
    <r>
      <t xml:space="preserve">Porcentaje de personal capacitado respecto del total de la plantilla de la entidad.
</t>
    </r>
    <r>
      <rPr>
        <sz val="10"/>
        <rFont val="Soberana Sans"/>
        <family val="2"/>
      </rPr>
      <t xml:space="preserve"> Causa : Del 01 de Jul al 30 Sep. del 2025, se han capacitado 923 profesionistas contratados en esta empresa.  El resultado anterior se debe a que la contratación de los cursos operativos y administrativos, programados en el Programa Anual de Adquisiciones, Arrendamientos y Servicios (PAAAS) 2025, se formalizaron con fecha 25 de Septiembre 2025. Efecto: No se alcanzó la meta establecida de personal capacitado durante el trimestre, ya que la formalización tardía de los contratos limitó la ejecución oportuna de las acciones de formación hacia el personal. Otros Motivos:</t>
    </r>
  </si>
  <si>
    <t>K041</t>
  </si>
  <si>
    <t>Proyectos de Transporte Masivo de Pasajeros</t>
  </si>
  <si>
    <t>Contribuir a impulsar el desarrollo económico del sureste del país, mediante la dotación de infraestructura ferroviaria</t>
  </si>
  <si>
    <r>
      <t>Tasa de variación de los empleos en los Estados del sureste de México.</t>
    </r>
    <r>
      <rPr>
        <i/>
        <sz val="10"/>
        <color indexed="30"/>
        <rFont val="Soberana Sans"/>
      </rPr>
      <t xml:space="preserve">
</t>
    </r>
  </si>
  <si>
    <t>[(Empleos en los estados del sureste en el año t / Empleos en los estados del sureste en el año t-1)-1]*100</t>
  </si>
  <si>
    <t>Los municipios del sureste del país están conectados a través de infraestructuras de transporte que promueven el crecimiento económico y turístico de la región.</t>
  </si>
  <si>
    <r>
      <t>Porcentaje de municipios del sureste del país conectados mediante las vías férreas construidas y/o rehabilitadas del Tren Maya</t>
    </r>
    <r>
      <rPr>
        <i/>
        <sz val="10"/>
        <color indexed="30"/>
        <rFont val="Soberana Sans"/>
      </rPr>
      <t xml:space="preserve">
</t>
    </r>
  </si>
  <si>
    <t>(Total de municipios del sureste del país conectados por las vías férreas del Tren Maya construidas y/o rehabilitadas / Total de municipios del sureste del país a conectar por las vías férreas del Tren Maya construidas y/o rehabilitadas)*100</t>
  </si>
  <si>
    <t>A Infraestructura férrea construida y/o rehabilitada para la conectividad de los municipios del sureste</t>
  </si>
  <si>
    <r>
      <t>Porcentaje de vías férreas construidas y/o rehabilitadas en el sureste de la república</t>
    </r>
    <r>
      <rPr>
        <i/>
        <sz val="10"/>
        <color indexed="30"/>
        <rFont val="Soberana Sans"/>
      </rPr>
      <t xml:space="preserve">
</t>
    </r>
  </si>
  <si>
    <t>(Total Kilómetros de vías férreas construidas y/o rehabilitadas en el sureste del país en el año t / Kilómetros de vías férreas programados a construir y/o rehabilitar en el sureste del país)*100</t>
  </si>
  <si>
    <r>
      <t>Porcentaje de avance en la construcción de estaciones para el Tren Maya.</t>
    </r>
    <r>
      <rPr>
        <i/>
        <sz val="10"/>
        <color indexed="30"/>
        <rFont val="Soberana Sans"/>
      </rPr>
      <t xml:space="preserve">
</t>
    </r>
  </si>
  <si>
    <t xml:space="preserve">Sumatoria del avance en la construcción y/o rehabilitación de las estaciones Tren Maya/Total de estaciones Tren Maya. </t>
  </si>
  <si>
    <t>A 1 Tiempo de ocupación de la vía férrea por tipo de servicio prestado</t>
  </si>
  <si>
    <r>
      <t xml:space="preserve">Porcentaje de incremento en el volumen transportado por el servicio Ferroviario  de carga  </t>
    </r>
    <r>
      <rPr>
        <i/>
        <sz val="10"/>
        <color indexed="30"/>
        <rFont val="Soberana Sans"/>
      </rPr>
      <t xml:space="preserve">
</t>
    </r>
  </si>
  <si>
    <t>1-(Cantidad de mercancías trasportadas a través del servicio ferroviario de carga en el periodo t1/Cantidad de mercancías trasportadas a través del servicio ferroviario de carga en el periodo T2) * 100</t>
  </si>
  <si>
    <r>
      <t xml:space="preserve">Tasa de variación de los empleos en los Estados del sureste de México.
</t>
    </r>
    <r>
      <rPr>
        <sz val="10"/>
        <rFont val="Soberana Sans"/>
        <family val="2"/>
      </rPr>
      <t>Sin Información,Sin Justificación</t>
    </r>
  </si>
  <si>
    <r>
      <t xml:space="preserve">Porcentaje de municipios del sureste del país conectados mediante las vías férreas construidas y/o rehabilitadas del Tren Maya
</t>
    </r>
    <r>
      <rPr>
        <sz val="10"/>
        <rFont val="Soberana Sans"/>
        <family val="2"/>
      </rPr>
      <t>Sin Información,Sin Justificación</t>
    </r>
  </si>
  <si>
    <r>
      <t xml:space="preserve">Porcentaje de vías férreas construidas y/o rehabilitadas en el sureste de la república
</t>
    </r>
    <r>
      <rPr>
        <sz val="10"/>
        <rFont val="Soberana Sans"/>
        <family val="2"/>
      </rPr>
      <t xml:space="preserve"> Causa : A la fecha, se ha concluido la construcción del 100¿% de la vía férrea; de la cual el 72.89¿% se encuentra en disponibilidad operativa. Lo anterior, debido a que algunos tramos aún requieren ajustes técnicos, adecuaciones menores o la atención de observaciones identificadas durante los recorridos de inspección. Efecto: Las adecuaciones requeridas representan una posible afectación en las velocidades promedio de la circulación del tren, que a su vez puede generar una explotación ineficiente del servicio en el corto plazo. Sin embargo, se considera prioritario solventar los ajustes técnicos del 27.11¿% restante de la vía, que se encuentra en proceso de atención de observaciones, con el fin de cumplir con los requisitos técnicos y de seguridad necesarios para su puesta en marcha; y evitar posibles riesgos o incidentes posteriores en la operación. Otros Motivos:</t>
    </r>
  </si>
  <si>
    <r>
      <t xml:space="preserve">Porcentaje de avance en la construcción de estaciones para el Tren Maya.
</t>
    </r>
    <r>
      <rPr>
        <sz val="10"/>
        <rFont val="Soberana Sans"/>
        <family val="2"/>
      </rPr>
      <t xml:space="preserve"> Causa : Para el avance de cada estación se toman en cuenta diferentes objetivos y su respectivo avance como: Andenes, Obra civil, Cuartos Técnicos, Equipamiento permanente, Obras de conectividad, etc."  Efecto: El avance de construcción nos permite planificar el inicio de operación de nuevas estaciones, así como brindar un mayor número de servicios. Otros Motivos:La estación que cuenta con un remanente de .04 por concluir se deriva del atraso en su construcción, atribuible al consorcio constructor.</t>
    </r>
  </si>
  <si>
    <r>
      <t xml:space="preserve">Porcentaje de incremento en el volumen transportado por el servicio Ferroviario  de carga  
</t>
    </r>
    <r>
      <rPr>
        <sz val="10"/>
        <rFont val="Soberana Sans"/>
        <family val="2"/>
      </rPr>
      <t xml:space="preserve"> Causa : El servicio ferroviario de carga de Tren Maya, S.A. de C.V., comenzará operaciones en el 2026. Se continúa trabajando el diseño y esquema de la operación de carga, lo cual implica conocer la demanda existente, las locomotoras disponibles y el esquema de tarifas que se estarán ofertando. Efecto: No se cuenta con avances en la implementación del servicio de carga Otros Motivos:Continúan las obras de construcción de infraestructura para la puesta en marcha de la terminal multimodal de carga en Progreso, Poxilá y Palenque.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</si>
</sst>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34">
    <font>
      <sz val="10"/>
      <name val="Soberana Sans"/>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sz val="14"/>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6">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8" fillId="33" borderId="0" xfId="0" applyFont="1" applyFill="1" applyAlignment="1">
      <alignment horizontal="center" vertical="center" wrapText="1"/>
    </xf>
    <xf numFmtId="0" fontId="21" fillId="0" borderId="0" xfId="0" applyFont="1" applyFill="1" applyAlignment="1">
      <alignment vertical="center"/>
    </xf>
    <xf numFmtId="0" fontId="32" fillId="34" borderId="0" xfId="0" applyFont="1" applyFill="1" applyAlignment="1">
      <alignment horizontal="center" vertical="center" wrapText="1"/>
    </xf>
    <xf numFmtId="0" fontId="20" fillId="0" borderId="0" xfId="0" applyFont="1" applyAlignment="1">
      <alignment horizontal="center" vertical="center" wrapText="1"/>
    </xf>
    <xf numFmtId="0" fontId="31" fillId="0" borderId="0" xfId="0" applyFont="1" applyAlignment="1">
      <alignment horizontal="justify" vertical="top" wrapText="1"/>
    </xf>
    <xf numFmtId="0" fontId="29" fillId="33" borderId="0" xfId="0" applyFont="1" applyFill="1" applyAlignment="1">
      <alignment horizontal="center" vertical="center" wrapText="1"/>
    </xf>
    <xf numFmtId="0" fontId="22"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Border="1" applyAlignment="1">
      <alignment horizontal="center" vertical="top" wrapText="1"/>
    </xf>
    <xf numFmtId="0" fontId="30"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xf numFmtId="0" fontId="19" fillId="0" borderId="0" xfId="0" applyFont="1" applyAlignment="1">
      <alignment vertical="center" wrapText="1"/>
    </xf>
    <xf numFmtId="0" fontId="18" fillId="0" borderId="39" xfId="0" applyFont="1" applyFill="1" applyBorder="1" applyAlignment="1">
      <alignment vertical="center" wrapText="1"/>
    </xf>
    <xf numFmtId="0" fontId="0" fillId="0" borderId="40" xfId="0" applyFill="1" applyBorder="1" applyAlignment="1">
      <alignment horizontal="justify" vertical="center" wrapText="1"/>
    </xf>
    <xf numFmtId="4" fontId="19" fillId="0" borderId="40" xfId="0" applyNumberFormat="1" applyFont="1" applyBorder="1" applyAlignment="1">
      <alignment horizontal="right" vertical="center" wrapText="1"/>
    </xf>
    <xf numFmtId="168" fontId="0" fillId="0" borderId="41" xfId="0" applyNumberFormat="1" applyBorder="1" applyAlignment="1">
      <alignment horizontal="right" vertical="center" wrapText="1"/>
    </xf>
    <xf numFmtId="0" fontId="0" fillId="0" borderId="0" xfId="0" applyAlignment="1">
      <alignment vertical="center" wrapText="1"/>
    </xf>
    <xf numFmtId="3" fontId="19" fillId="0" borderId="40" xfId="0" applyNumberFormat="1" applyFont="1" applyBorder="1" applyAlignment="1">
      <alignment horizontal="right" vertical="center" wrapText="1"/>
    </xf>
    <xf numFmtId="0" fontId="18" fillId="0" borderId="42" xfId="0" applyFont="1" applyFill="1" applyBorder="1" applyAlignment="1">
      <alignment vertical="center" wrapText="1"/>
    </xf>
    <xf numFmtId="0" fontId="0" fillId="0" borderId="43" xfId="0" applyFill="1" applyBorder="1" applyAlignment="1">
      <alignment horizontal="justify" vertical="center" wrapText="1"/>
    </xf>
    <xf numFmtId="4" fontId="19" fillId="0" borderId="43" xfId="0" applyNumberFormat="1" applyFont="1" applyBorder="1" applyAlignment="1">
      <alignment horizontal="right" vertical="center" wrapText="1"/>
    </xf>
    <xf numFmtId="4" fontId="0" fillId="0" borderId="44" xfId="0" applyNumberFormat="1" applyBorder="1" applyAlignment="1">
      <alignment horizontal="right" vertical="center" wrapText="1"/>
    </xf>
    <xf numFmtId="3" fontId="0" fillId="0" borderId="0" xfId="0" applyNumberFormat="1" applyAlignment="1">
      <alignment vertical="center" wrapText="1"/>
    </xf>
    <xf numFmtId="0" fontId="18" fillId="0" borderId="51" xfId="0" applyFont="1" applyBorder="1" applyAlignment="1">
      <alignment horizontal="justify" vertical="center" wrapText="1"/>
    </xf>
    <xf numFmtId="0" fontId="18" fillId="0" borderId="52" xfId="0" applyFont="1" applyBorder="1" applyAlignment="1">
      <alignment horizontal="justify" vertical="center" wrapText="1"/>
    </xf>
    <xf numFmtId="0" fontId="18" fillId="0" borderId="52" xfId="0" applyFont="1" applyBorder="1" applyAlignment="1">
      <alignment horizontal="justify" vertical="center" wrapText="1"/>
    </xf>
    <xf numFmtId="0" fontId="0" fillId="0" borderId="52" xfId="0" applyBorder="1" applyAlignment="1">
      <alignment vertical="center" wrapText="1"/>
    </xf>
    <xf numFmtId="4" fontId="0" fillId="0" borderId="52" xfId="0" applyNumberFormat="1" applyBorder="1" applyAlignment="1">
      <alignment vertical="center" wrapText="1"/>
    </xf>
    <xf numFmtId="168" fontId="0" fillId="0" borderId="52" xfId="0" applyNumberFormat="1" applyFill="1" applyBorder="1" applyAlignment="1">
      <alignment horizontal="right" vertical="center" wrapText="1"/>
    </xf>
    <xf numFmtId="168" fontId="19" fillId="0" borderId="53" xfId="0" applyNumberFormat="1" applyFont="1" applyFill="1" applyBorder="1" applyAlignment="1">
      <alignment horizontal="right" vertical="center" wrapText="1"/>
    </xf>
    <xf numFmtId="0" fontId="18" fillId="0" borderId="54"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55" xfId="0" applyFont="1" applyBorder="1" applyAlignment="1">
      <alignment horizontal="justify" vertical="center" wrapText="1"/>
    </xf>
    <xf numFmtId="0" fontId="0" fillId="0" borderId="55" xfId="0" applyBorder="1" applyAlignment="1">
      <alignment vertical="center" wrapText="1"/>
    </xf>
    <xf numFmtId="4" fontId="0" fillId="0" borderId="55" xfId="0" applyNumberFormat="1" applyBorder="1" applyAlignment="1">
      <alignment vertical="center" wrapText="1"/>
    </xf>
    <xf numFmtId="0" fontId="18" fillId="0" borderId="56" xfId="0" applyFont="1" applyFill="1" applyBorder="1" applyAlignment="1">
      <alignment horizontal="justify" vertical="center" wrapText="1"/>
    </xf>
    <xf numFmtId="0" fontId="18" fillId="0" borderId="40" xfId="0" applyFont="1" applyFill="1" applyBorder="1" applyAlignment="1">
      <alignment horizontal="justify" vertical="center" wrapText="1"/>
    </xf>
    <xf numFmtId="0" fontId="18" fillId="0" borderId="57" xfId="0" applyFont="1" applyFill="1" applyBorder="1" applyAlignment="1">
      <alignment horizontal="justify" vertical="center" wrapText="1"/>
    </xf>
    <xf numFmtId="0" fontId="18" fillId="0" borderId="42" xfId="0" applyFont="1" applyFill="1" applyBorder="1" applyAlignment="1">
      <alignment horizontal="justify" vertical="center" wrapText="1"/>
    </xf>
    <xf numFmtId="0" fontId="18" fillId="0" borderId="43" xfId="0" applyFont="1" applyFill="1" applyBorder="1" applyAlignment="1">
      <alignment horizontal="justify" vertical="center" wrapText="1"/>
    </xf>
    <xf numFmtId="0" fontId="18" fillId="0" borderId="44" xfId="0" applyFont="1" applyFill="1" applyBorder="1" applyAlignment="1">
      <alignment horizontal="justify" vertical="center" wrapText="1"/>
    </xf>
    <xf numFmtId="0" fontId="18" fillId="0" borderId="58" xfId="0" applyFont="1" applyFill="1" applyBorder="1" applyAlignment="1">
      <alignment horizontal="justify" vertical="center" wrapText="1"/>
    </xf>
    <xf numFmtId="0" fontId="18" fillId="0" borderId="60" xfId="0" applyFont="1" applyFill="1" applyBorder="1" applyAlignment="1">
      <alignment horizontal="justify" vertical="center" wrapText="1"/>
    </xf>
    <xf numFmtId="0" fontId="18" fillId="0" borderId="59" xfId="0" applyFont="1" applyFill="1" applyBorder="1" applyAlignment="1">
      <alignment horizontal="justify"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0EB4-86E3-4F83-82B1-D032C16F2101}">
  <sheetPr>
    <tabColor indexed="11"/>
    <pageSetUpPr fitToPage="1"/>
  </sheetPr>
  <dimension ref="B1:AD89"/>
  <sheetViews>
    <sheetView view="pageBreakPreview" topLeftCell="A13" zoomScale="80" zoomScaleNormal="80" zoomScaleSheetLayoutView="80" workbookViewId="0">
      <selection activeCell="B1" sqref="B1:P1"/>
    </sheetView>
  </sheetViews>
  <sheetFormatPr baseColWidth="10" defaultColWidth="5.7109375" defaultRowHeight="12.75"/>
  <cols>
    <col min="1" max="1" width="4" style="1" customWidth="1"/>
    <col min="2" max="16384" width="5.7109375" style="1"/>
  </cols>
  <sheetData>
    <row r="1" spans="2:30" s="2" customFormat="1" ht="48" customHeight="1">
      <c r="B1" s="3" t="s">
        <v>0</v>
      </c>
      <c r="C1" s="3"/>
      <c r="D1" s="3"/>
      <c r="E1" s="3"/>
      <c r="F1" s="3"/>
      <c r="G1" s="3"/>
      <c r="H1" s="3"/>
      <c r="I1" s="3"/>
      <c r="J1" s="3"/>
      <c r="K1" s="3"/>
      <c r="L1" s="3"/>
      <c r="M1" s="3"/>
      <c r="N1" s="3"/>
      <c r="O1" s="3"/>
      <c r="P1" s="3"/>
      <c r="Q1" s="4"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2: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2: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2: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2: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2: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c r="D67" s="7"/>
      <c r="E67" s="7"/>
      <c r="F67" s="7"/>
      <c r="G67" s="7"/>
      <c r="H67" s="7"/>
      <c r="I67" s="7"/>
      <c r="J67" s="7"/>
      <c r="K67" s="7"/>
      <c r="L67" s="7"/>
      <c r="M67" s="7"/>
      <c r="N67" s="7"/>
      <c r="O67" s="7"/>
      <c r="P67" s="7"/>
      <c r="Q67" s="7"/>
      <c r="R67" s="7"/>
      <c r="S67" s="7"/>
      <c r="T67" s="7"/>
      <c r="U67" s="7"/>
      <c r="V67" s="7"/>
      <c r="W67" s="7"/>
      <c r="X67" s="7"/>
      <c r="Y67" s="7"/>
      <c r="Z67" s="7"/>
      <c r="AA67" s="7"/>
      <c r="AB67" s="7"/>
    </row>
    <row r="68" spans="4:28" ht="13.5" customHeight="1">
      <c r="D68" s="7"/>
      <c r="E68" s="7"/>
      <c r="F68" s="7"/>
      <c r="G68" s="7"/>
      <c r="H68" s="7"/>
      <c r="I68" s="7"/>
      <c r="J68" s="7"/>
      <c r="K68" s="7"/>
      <c r="L68" s="7"/>
      <c r="M68" s="7"/>
      <c r="N68" s="7"/>
      <c r="O68" s="7"/>
      <c r="P68" s="7"/>
      <c r="Q68" s="7"/>
      <c r="R68" s="7"/>
      <c r="S68" s="7"/>
      <c r="T68" s="7"/>
      <c r="U68" s="7"/>
      <c r="V68" s="7"/>
      <c r="W68" s="7"/>
      <c r="X68" s="7"/>
      <c r="Y68" s="7"/>
      <c r="Z68" s="7"/>
      <c r="AA68" s="7"/>
      <c r="AB68" s="7"/>
    </row>
    <row r="69" spans="4:28" ht="13.5" customHeight="1">
      <c r="D69" s="7"/>
      <c r="E69" s="7"/>
      <c r="F69" s="7"/>
      <c r="G69" s="7"/>
      <c r="H69" s="7"/>
      <c r="I69" s="7"/>
      <c r="J69" s="7"/>
      <c r="K69" s="7"/>
      <c r="L69" s="7"/>
      <c r="M69" s="7"/>
      <c r="N69" s="7"/>
      <c r="O69" s="7"/>
      <c r="P69" s="7"/>
      <c r="Q69" s="7"/>
      <c r="R69" s="7"/>
      <c r="S69" s="7"/>
      <c r="T69" s="7"/>
      <c r="U69" s="7"/>
      <c r="V69" s="7"/>
      <c r="W69" s="7"/>
      <c r="X69" s="7"/>
      <c r="Y69" s="7"/>
      <c r="Z69" s="7"/>
      <c r="AA69" s="7"/>
      <c r="AB69" s="7"/>
    </row>
    <row r="70" spans="4:28" ht="13.5" customHeight="1">
      <c r="D70" s="7"/>
      <c r="E70" s="7"/>
      <c r="F70" s="7"/>
      <c r="G70" s="7"/>
      <c r="H70" s="7"/>
      <c r="I70" s="7"/>
      <c r="J70" s="7"/>
      <c r="K70" s="7"/>
      <c r="L70" s="7"/>
      <c r="M70" s="7"/>
      <c r="N70" s="7"/>
      <c r="O70" s="7"/>
      <c r="P70" s="7"/>
      <c r="Q70" s="7"/>
      <c r="R70" s="7"/>
      <c r="S70" s="7"/>
      <c r="T70" s="7"/>
      <c r="U70" s="7"/>
      <c r="V70" s="7"/>
      <c r="W70" s="7"/>
      <c r="X70" s="7"/>
      <c r="Y70" s="7"/>
      <c r="Z70" s="7"/>
      <c r="AA70" s="7"/>
      <c r="AB70" s="7"/>
    </row>
    <row r="71" spans="4:28" ht="13.5" customHeight="1">
      <c r="D71" s="7"/>
      <c r="E71" s="7"/>
      <c r="F71" s="7"/>
      <c r="G71" s="7"/>
      <c r="H71" s="7"/>
      <c r="I71" s="7"/>
      <c r="J71" s="7"/>
      <c r="K71" s="7"/>
      <c r="L71" s="7"/>
      <c r="M71" s="7"/>
      <c r="N71" s="7"/>
      <c r="O71" s="7"/>
      <c r="P71" s="7"/>
      <c r="Q71" s="7"/>
      <c r="R71" s="7"/>
      <c r="S71" s="7"/>
      <c r="T71" s="7"/>
      <c r="U71" s="7"/>
      <c r="V71" s="7"/>
      <c r="W71" s="7"/>
      <c r="X71" s="7"/>
      <c r="Y71" s="7"/>
      <c r="Z71" s="7"/>
      <c r="AA71" s="7"/>
      <c r="AB71" s="7"/>
    </row>
    <row r="72" spans="4:28" ht="13.5" customHeight="1">
      <c r="D72" s="7"/>
      <c r="E72" s="7"/>
      <c r="F72" s="7"/>
      <c r="G72" s="7"/>
      <c r="H72" s="7"/>
      <c r="I72" s="7"/>
      <c r="J72" s="7"/>
      <c r="K72" s="7"/>
      <c r="L72" s="7"/>
      <c r="M72" s="7"/>
      <c r="N72" s="7"/>
      <c r="O72" s="7"/>
      <c r="P72" s="7"/>
      <c r="Q72" s="7"/>
      <c r="R72" s="7"/>
      <c r="S72" s="7"/>
      <c r="T72" s="7"/>
      <c r="U72" s="7"/>
      <c r="V72" s="7"/>
      <c r="W72" s="7"/>
      <c r="X72" s="7"/>
      <c r="Y72" s="7"/>
      <c r="Z72" s="7"/>
      <c r="AA72" s="7"/>
      <c r="AB72" s="7"/>
    </row>
    <row r="73" spans="4:28" ht="13.5" customHeight="1">
      <c r="D73" s="7"/>
      <c r="E73" s="7"/>
      <c r="F73" s="7"/>
      <c r="G73" s="7"/>
      <c r="H73" s="7"/>
      <c r="I73" s="7"/>
      <c r="J73" s="7"/>
      <c r="K73" s="7"/>
      <c r="L73" s="7"/>
      <c r="M73" s="7"/>
      <c r="N73" s="7"/>
      <c r="O73" s="7"/>
      <c r="P73" s="7"/>
      <c r="Q73" s="7"/>
      <c r="R73" s="7"/>
      <c r="S73" s="7"/>
      <c r="T73" s="7"/>
      <c r="U73" s="7"/>
      <c r="V73" s="7"/>
      <c r="W73" s="7"/>
      <c r="X73" s="7"/>
      <c r="Y73" s="7"/>
      <c r="Z73" s="7"/>
      <c r="AA73" s="7"/>
      <c r="AB73" s="7"/>
    </row>
    <row r="74" spans="4:28" ht="13.5" customHeight="1">
      <c r="D74" s="7"/>
      <c r="E74" s="7"/>
      <c r="F74" s="7"/>
      <c r="G74" s="7"/>
      <c r="H74" s="7"/>
      <c r="I74" s="7"/>
      <c r="J74" s="7"/>
      <c r="K74" s="7"/>
      <c r="L74" s="7"/>
      <c r="M74" s="7"/>
      <c r="N74" s="7"/>
      <c r="O74" s="7"/>
      <c r="P74" s="7"/>
      <c r="Q74" s="7"/>
      <c r="R74" s="7"/>
      <c r="S74" s="7"/>
      <c r="T74" s="7"/>
      <c r="U74" s="7"/>
      <c r="V74" s="7"/>
      <c r="W74" s="7"/>
      <c r="X74" s="7"/>
      <c r="Y74" s="7"/>
      <c r="Z74" s="7"/>
      <c r="AA74" s="7"/>
      <c r="AB74" s="7"/>
    </row>
    <row r="75" spans="4:28" ht="13.5" customHeight="1">
      <c r="D75" s="7"/>
      <c r="E75" s="7"/>
      <c r="F75" s="7"/>
      <c r="G75" s="7"/>
      <c r="H75" s="7"/>
      <c r="I75" s="7"/>
      <c r="J75" s="7"/>
      <c r="K75" s="7"/>
      <c r="L75" s="7"/>
      <c r="M75" s="7"/>
      <c r="N75" s="7"/>
      <c r="O75" s="7"/>
      <c r="P75" s="7"/>
      <c r="Q75" s="7"/>
      <c r="R75" s="7"/>
      <c r="S75" s="7"/>
      <c r="T75" s="7"/>
      <c r="U75" s="7"/>
      <c r="V75" s="7"/>
      <c r="W75" s="7"/>
      <c r="X75" s="7"/>
      <c r="Y75" s="7"/>
      <c r="Z75" s="7"/>
      <c r="AA75" s="7"/>
      <c r="AB75" s="7"/>
    </row>
    <row r="76" spans="4:28" ht="13.5" customHeight="1">
      <c r="D76" s="7"/>
      <c r="E76" s="7"/>
      <c r="F76" s="7"/>
      <c r="G76" s="7"/>
      <c r="H76" s="7"/>
      <c r="I76" s="7"/>
      <c r="J76" s="7"/>
      <c r="K76" s="7"/>
      <c r="L76" s="7"/>
      <c r="M76" s="7"/>
      <c r="N76" s="7"/>
      <c r="O76" s="7"/>
      <c r="P76" s="7"/>
      <c r="Q76" s="7"/>
      <c r="R76" s="7"/>
      <c r="S76" s="7"/>
      <c r="T76" s="7"/>
      <c r="U76" s="7"/>
      <c r="V76" s="7"/>
      <c r="W76" s="7"/>
      <c r="X76" s="7"/>
      <c r="Y76" s="7"/>
      <c r="Z76" s="7"/>
      <c r="AA76" s="7"/>
      <c r="AB76" s="7"/>
    </row>
    <row r="77" spans="4:28" ht="13.5" customHeight="1">
      <c r="D77" s="7"/>
      <c r="E77" s="7"/>
      <c r="F77" s="7"/>
      <c r="G77" s="7"/>
      <c r="H77" s="7"/>
      <c r="I77" s="7"/>
      <c r="J77" s="7"/>
      <c r="K77" s="7"/>
      <c r="L77" s="7"/>
      <c r="M77" s="7"/>
      <c r="N77" s="7"/>
      <c r="O77" s="7"/>
      <c r="P77" s="7"/>
      <c r="Q77" s="7"/>
      <c r="R77" s="7"/>
      <c r="S77" s="7"/>
      <c r="T77" s="7"/>
      <c r="U77" s="7"/>
      <c r="V77" s="7"/>
      <c r="W77" s="7"/>
      <c r="X77" s="7"/>
      <c r="Y77" s="7"/>
      <c r="Z77" s="7"/>
      <c r="AA77" s="7"/>
      <c r="AB77" s="7"/>
    </row>
    <row r="78" spans="4:28" ht="13.5" customHeight="1">
      <c r="D78" s="7"/>
      <c r="E78" s="7"/>
      <c r="F78" s="7"/>
      <c r="G78" s="7"/>
      <c r="H78" s="7"/>
      <c r="I78" s="7"/>
      <c r="J78" s="7"/>
      <c r="K78" s="7"/>
      <c r="L78" s="7"/>
      <c r="M78" s="7"/>
      <c r="N78" s="7"/>
      <c r="O78" s="7"/>
      <c r="P78" s="7"/>
      <c r="Q78" s="7"/>
      <c r="R78" s="7"/>
      <c r="S78" s="7"/>
      <c r="T78" s="7"/>
      <c r="U78" s="7"/>
      <c r="V78" s="7"/>
      <c r="W78" s="7"/>
      <c r="X78" s="7"/>
      <c r="Y78" s="7"/>
      <c r="Z78" s="7"/>
      <c r="AA78" s="7"/>
      <c r="AB78" s="7"/>
    </row>
    <row r="79" spans="4:28" ht="13.5" customHeight="1">
      <c r="D79" s="7"/>
      <c r="E79" s="7"/>
      <c r="F79" s="7"/>
      <c r="G79" s="7"/>
      <c r="H79" s="7"/>
      <c r="I79" s="7"/>
      <c r="J79" s="7"/>
      <c r="K79" s="7"/>
      <c r="L79" s="7"/>
      <c r="M79" s="7"/>
      <c r="N79" s="7"/>
      <c r="O79" s="7"/>
      <c r="P79" s="7"/>
      <c r="Q79" s="7"/>
      <c r="R79" s="7"/>
      <c r="S79" s="7"/>
      <c r="T79" s="7"/>
      <c r="U79" s="7"/>
      <c r="V79" s="7"/>
      <c r="W79" s="7"/>
      <c r="X79" s="7"/>
      <c r="Y79" s="7"/>
      <c r="Z79" s="7"/>
      <c r="AA79" s="7"/>
      <c r="AB79" s="7"/>
    </row>
    <row r="80" spans="4:28" ht="13.5" customHeight="1">
      <c r="D80" s="7"/>
      <c r="E80" s="7"/>
      <c r="F80" s="7"/>
      <c r="G80" s="7"/>
      <c r="H80" s="7"/>
      <c r="I80" s="7"/>
      <c r="J80" s="7"/>
      <c r="K80" s="7"/>
      <c r="L80" s="7"/>
      <c r="M80" s="7"/>
      <c r="N80" s="7"/>
      <c r="O80" s="7"/>
      <c r="P80" s="7"/>
      <c r="Q80" s="7"/>
      <c r="R80" s="7"/>
      <c r="S80" s="7"/>
      <c r="T80" s="7"/>
      <c r="U80" s="7"/>
      <c r="V80" s="7"/>
      <c r="W80" s="7"/>
      <c r="X80" s="7"/>
      <c r="Y80" s="7"/>
      <c r="Z80" s="7"/>
      <c r="AA80" s="7"/>
      <c r="AB80" s="7"/>
    </row>
    <row r="81" spans="4:28" ht="13.5" customHeight="1">
      <c r="D81" s="7"/>
      <c r="E81" s="7"/>
      <c r="F81" s="7"/>
      <c r="G81" s="7"/>
      <c r="H81" s="7"/>
      <c r="I81" s="7"/>
      <c r="J81" s="7"/>
      <c r="K81" s="7"/>
      <c r="L81" s="7"/>
      <c r="M81" s="7"/>
      <c r="N81" s="7"/>
      <c r="O81" s="7"/>
      <c r="P81" s="7"/>
      <c r="Q81" s="7"/>
      <c r="R81" s="7"/>
      <c r="S81" s="7"/>
      <c r="T81" s="7"/>
      <c r="U81" s="7"/>
      <c r="V81" s="7"/>
      <c r="W81" s="7"/>
      <c r="X81" s="7"/>
      <c r="Y81" s="7"/>
      <c r="Z81" s="7"/>
      <c r="AA81" s="7"/>
      <c r="AB81" s="7"/>
    </row>
    <row r="82" spans="4:28" ht="13.5" customHeight="1">
      <c r="D82" s="7"/>
      <c r="E82" s="7"/>
      <c r="F82" s="7"/>
      <c r="G82" s="7"/>
      <c r="H82" s="7"/>
      <c r="I82" s="7"/>
      <c r="J82" s="7"/>
      <c r="K82" s="7"/>
      <c r="L82" s="7"/>
      <c r="M82" s="7"/>
      <c r="N82" s="7"/>
      <c r="O82" s="7"/>
      <c r="P82" s="7"/>
      <c r="Q82" s="7"/>
      <c r="R82" s="7"/>
      <c r="S82" s="7"/>
      <c r="T82" s="7"/>
      <c r="U82" s="7"/>
      <c r="V82" s="7"/>
      <c r="W82" s="7"/>
      <c r="X82" s="7"/>
      <c r="Y82" s="7"/>
      <c r="Z82" s="7"/>
      <c r="AA82" s="7"/>
      <c r="AB82" s="7"/>
    </row>
    <row r="83" spans="4:28" ht="13.5" customHeight="1">
      <c r="D83" s="7"/>
      <c r="E83" s="7"/>
      <c r="F83" s="7"/>
      <c r="G83" s="7"/>
      <c r="H83" s="7"/>
      <c r="I83" s="7"/>
      <c r="J83" s="7"/>
      <c r="K83" s="7"/>
      <c r="L83" s="7"/>
      <c r="M83" s="7"/>
      <c r="N83" s="7"/>
      <c r="O83" s="7"/>
      <c r="P83" s="7"/>
      <c r="Q83" s="7"/>
      <c r="R83" s="7"/>
      <c r="S83" s="7"/>
      <c r="T83" s="7"/>
      <c r="U83" s="7"/>
      <c r="V83" s="7"/>
      <c r="W83" s="7"/>
      <c r="X83" s="7"/>
      <c r="Y83" s="7"/>
      <c r="Z83" s="7"/>
      <c r="AA83" s="7"/>
      <c r="AB83" s="7"/>
    </row>
    <row r="84" spans="4:28" ht="13.5" customHeight="1">
      <c r="D84" s="7"/>
      <c r="E84" s="7"/>
      <c r="F84" s="7"/>
      <c r="G84" s="7"/>
      <c r="H84" s="7"/>
      <c r="I84" s="7"/>
      <c r="J84" s="7"/>
      <c r="K84" s="7"/>
      <c r="L84" s="7"/>
      <c r="M84" s="7"/>
      <c r="N84" s="7"/>
      <c r="O84" s="7"/>
      <c r="P84" s="7"/>
      <c r="Q84" s="7"/>
      <c r="R84" s="7"/>
      <c r="S84" s="7"/>
      <c r="T84" s="7"/>
      <c r="U84" s="7"/>
      <c r="V84" s="7"/>
      <c r="W84" s="7"/>
      <c r="X84" s="7"/>
      <c r="Y84" s="7"/>
      <c r="Z84" s="7"/>
      <c r="AA84" s="7"/>
      <c r="AB84" s="7"/>
    </row>
    <row r="85" spans="4:28" ht="13.5" customHeight="1"/>
    <row r="86" spans="4:28" ht="13.5" customHeight="1"/>
    <row r="87" spans="4:28" ht="13.5" customHeight="1"/>
    <row r="88" spans="4:28" ht="13.5" customHeight="1"/>
    <row r="89" spans="4:28" ht="13.5" customHeight="1"/>
  </sheetData>
  <mergeCells count="4">
    <mergeCell ref="B1:P1"/>
    <mergeCell ref="B11:AD34"/>
    <mergeCell ref="D49:AB49"/>
    <mergeCell ref="D50:AB84"/>
  </mergeCells>
  <printOptions horizontalCentered="1"/>
  <pageMargins left="0.78740157480314965" right="0.78740157480314965" top="0.98425196850393704" bottom="0.98425196850393704" header="0" footer="0.39370078740157483"/>
  <pageSetup scale="73"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C2C4-8BE0-45E0-9CCE-5E142204908B}">
  <sheetPr>
    <tabColor indexed="11"/>
    <pageSetUpPr fitToPage="1"/>
  </sheetPr>
  <dimension ref="A1:AH223"/>
  <sheetViews>
    <sheetView tabSelected="1" view="pageBreakPreview" zoomScale="80" zoomScaleNormal="80" zoomScaleSheetLayoutView="80" workbookViewId="0">
      <selection activeCell="B41" sqref="B41:U4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9.85546875" style="1" customWidth="1"/>
    <col min="7" max="7" width="0.28515625" style="1" customWidth="1"/>
    <col min="8" max="8" width="2.5703125" style="1" customWidth="1"/>
    <col min="9" max="9" width="7.5703125" style="1" customWidth="1"/>
    <col min="10" max="10" width="9" style="1" customWidth="1"/>
    <col min="11" max="11" width="19.140625" style="1" customWidth="1"/>
    <col min="12" max="12" width="8.85546875" style="1" customWidth="1"/>
    <col min="13" max="13" width="7" style="1" customWidth="1"/>
    <col min="14" max="14" width="9.42578125" style="1" customWidth="1"/>
    <col min="15" max="15" width="16.855468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60</v>
      </c>
      <c r="D4" s="19" t="s">
        <v>61</v>
      </c>
      <c r="E4" s="19"/>
      <c r="F4" s="19"/>
      <c r="G4" s="19"/>
      <c r="H4" s="19"/>
      <c r="I4" s="20"/>
      <c r="J4" s="21" t="s">
        <v>8</v>
      </c>
      <c r="K4" s="22" t="s">
        <v>9</v>
      </c>
      <c r="L4" s="23" t="s">
        <v>10</v>
      </c>
      <c r="M4" s="23"/>
      <c r="N4" s="23"/>
      <c r="O4" s="23"/>
      <c r="P4" s="21" t="s">
        <v>11</v>
      </c>
      <c r="Q4" s="23" t="s">
        <v>62</v>
      </c>
      <c r="R4" s="23"/>
      <c r="S4" s="21" t="s">
        <v>12</v>
      </c>
      <c r="T4" s="23" t="s">
        <v>13</v>
      </c>
      <c r="U4" s="24"/>
    </row>
    <row r="5" spans="1:34" ht="15.75" customHeight="1">
      <c r="B5" s="25" t="s">
        <v>14</v>
      </c>
      <c r="C5" s="26"/>
      <c r="D5" s="26"/>
      <c r="E5" s="26"/>
      <c r="F5" s="26"/>
      <c r="G5" s="26"/>
      <c r="H5" s="26"/>
      <c r="I5" s="26"/>
      <c r="J5" s="26"/>
      <c r="K5" s="26"/>
      <c r="L5" s="26"/>
      <c r="M5" s="26"/>
      <c r="N5" s="26"/>
      <c r="O5" s="26"/>
      <c r="P5" s="26"/>
      <c r="Q5" s="26"/>
      <c r="R5" s="26"/>
      <c r="S5" s="26"/>
      <c r="T5" s="26"/>
      <c r="U5" s="27"/>
    </row>
    <row r="6" spans="1:34" ht="37.5" customHeight="1" thickBot="1">
      <c r="B6" s="28" t="s">
        <v>15</v>
      </c>
      <c r="C6" s="29" t="s">
        <v>58</v>
      </c>
      <c r="D6" s="29"/>
      <c r="E6" s="29"/>
      <c r="F6" s="29"/>
      <c r="G6" s="29"/>
      <c r="H6" s="30"/>
      <c r="I6" s="30"/>
      <c r="J6" s="30" t="s">
        <v>16</v>
      </c>
      <c r="K6" s="29" t="s">
        <v>59</v>
      </c>
      <c r="L6" s="29"/>
      <c r="M6" s="29"/>
      <c r="N6" s="31"/>
      <c r="O6" s="32" t="s">
        <v>17</v>
      </c>
      <c r="P6" s="29" t="s">
        <v>63</v>
      </c>
      <c r="Q6" s="29"/>
      <c r="R6" s="33"/>
      <c r="S6" s="32" t="s">
        <v>18</v>
      </c>
      <c r="T6" s="29" t="s">
        <v>64</v>
      </c>
      <c r="U6" s="34"/>
    </row>
    <row r="7" spans="1:34" ht="22.5" customHeight="1" thickTop="1" thickBot="1">
      <c r="B7" s="13" t="s">
        <v>19</v>
      </c>
      <c r="C7" s="14"/>
      <c r="D7" s="14"/>
      <c r="E7" s="14"/>
      <c r="F7" s="14"/>
      <c r="G7" s="14"/>
      <c r="H7" s="15"/>
      <c r="I7" s="15"/>
      <c r="J7" s="15"/>
      <c r="K7" s="15"/>
      <c r="L7" s="15"/>
      <c r="M7" s="15"/>
      <c r="N7" s="15"/>
      <c r="O7" s="15"/>
      <c r="P7" s="15"/>
      <c r="Q7" s="15"/>
      <c r="R7" s="15"/>
      <c r="S7" s="15"/>
      <c r="T7" s="15"/>
      <c r="U7" s="16"/>
    </row>
    <row r="8" spans="1:34" ht="16.5" customHeight="1" thickTop="1">
      <c r="B8" s="36" t="s">
        <v>20</v>
      </c>
      <c r="C8" s="39" t="s">
        <v>21</v>
      </c>
      <c r="D8" s="39"/>
      <c r="E8" s="39"/>
      <c r="F8" s="39"/>
      <c r="G8" s="39"/>
      <c r="H8" s="40"/>
      <c r="I8" s="45" t="s">
        <v>22</v>
      </c>
      <c r="J8" s="47"/>
      <c r="K8" s="47"/>
      <c r="L8" s="47"/>
      <c r="M8" s="47"/>
      <c r="N8" s="47"/>
      <c r="O8" s="47"/>
      <c r="P8" s="47"/>
      <c r="Q8" s="47"/>
      <c r="R8" s="47"/>
      <c r="S8" s="46"/>
      <c r="T8" s="49" t="s">
        <v>23</v>
      </c>
      <c r="U8" s="48"/>
    </row>
    <row r="9" spans="1:34" ht="19.5" customHeight="1">
      <c r="B9" s="38"/>
      <c r="C9" s="35"/>
      <c r="D9" s="35"/>
      <c r="E9" s="35"/>
      <c r="F9" s="35"/>
      <c r="G9" s="35"/>
      <c r="H9" s="43"/>
      <c r="I9" s="50" t="s">
        <v>24</v>
      </c>
      <c r="J9" s="51"/>
      <c r="K9" s="51"/>
      <c r="L9" s="51" t="s">
        <v>25</v>
      </c>
      <c r="M9" s="51"/>
      <c r="N9" s="51"/>
      <c r="O9" s="51"/>
      <c r="P9" s="51" t="s">
        <v>26</v>
      </c>
      <c r="Q9" s="51" t="s">
        <v>27</v>
      </c>
      <c r="R9" s="55" t="s">
        <v>28</v>
      </c>
      <c r="S9" s="54"/>
      <c r="T9" s="51" t="s">
        <v>29</v>
      </c>
      <c r="U9" s="56" t="s">
        <v>30</v>
      </c>
    </row>
    <row r="10" spans="1:34" ht="26.25" customHeight="1" thickBot="1">
      <c r="B10" s="37"/>
      <c r="C10" s="41"/>
      <c r="D10" s="41"/>
      <c r="E10" s="41"/>
      <c r="F10" s="41"/>
      <c r="G10" s="41"/>
      <c r="H10" s="42"/>
      <c r="I10" s="52"/>
      <c r="J10" s="53"/>
      <c r="K10" s="53"/>
      <c r="L10" s="53"/>
      <c r="M10" s="53"/>
      <c r="N10" s="53"/>
      <c r="O10" s="53"/>
      <c r="P10" s="53"/>
      <c r="Q10" s="53"/>
      <c r="R10" s="58" t="s">
        <v>31</v>
      </c>
      <c r="S10" s="59" t="s">
        <v>32</v>
      </c>
      <c r="T10" s="53"/>
      <c r="U10" s="57"/>
    </row>
    <row r="11" spans="1:34" s="108" customFormat="1" ht="75" customHeight="1" thickTop="1" thickBot="1">
      <c r="A11" s="103"/>
      <c r="B11" s="104" t="s">
        <v>33</v>
      </c>
      <c r="C11" s="105" t="s">
        <v>65</v>
      </c>
      <c r="D11" s="105"/>
      <c r="E11" s="105"/>
      <c r="F11" s="105"/>
      <c r="G11" s="105"/>
      <c r="H11" s="105"/>
      <c r="I11" s="105" t="s">
        <v>66</v>
      </c>
      <c r="J11" s="105"/>
      <c r="K11" s="105"/>
      <c r="L11" s="105" t="s">
        <v>67</v>
      </c>
      <c r="M11" s="105"/>
      <c r="N11" s="105"/>
      <c r="O11" s="105"/>
      <c r="P11" s="106" t="s">
        <v>41</v>
      </c>
      <c r="Q11" s="106" t="s">
        <v>56</v>
      </c>
      <c r="R11" s="106">
        <v>1.39</v>
      </c>
      <c r="S11" s="106" t="s">
        <v>35</v>
      </c>
      <c r="T11" s="106" t="s">
        <v>35</v>
      </c>
      <c r="U11" s="107" t="str">
        <f t="shared" ref="U11:U22" si="0">IF(ISERR(T11/S11*100),"N/A",T11/S11*100)</f>
        <v>N/A</v>
      </c>
    </row>
    <row r="12" spans="1:34" s="108" customFormat="1" ht="75" customHeight="1" thickTop="1" thickBot="1">
      <c r="A12" s="103"/>
      <c r="B12" s="104" t="s">
        <v>36</v>
      </c>
      <c r="C12" s="105" t="s">
        <v>68</v>
      </c>
      <c r="D12" s="105"/>
      <c r="E12" s="105"/>
      <c r="F12" s="105"/>
      <c r="G12" s="105"/>
      <c r="H12" s="105"/>
      <c r="I12" s="105" t="s">
        <v>69</v>
      </c>
      <c r="J12" s="105"/>
      <c r="K12" s="105"/>
      <c r="L12" s="105" t="s">
        <v>70</v>
      </c>
      <c r="M12" s="105"/>
      <c r="N12" s="105"/>
      <c r="O12" s="105"/>
      <c r="P12" s="106" t="s">
        <v>41</v>
      </c>
      <c r="Q12" s="106" t="s">
        <v>71</v>
      </c>
      <c r="R12" s="106">
        <v>100</v>
      </c>
      <c r="S12" s="106">
        <v>100</v>
      </c>
      <c r="T12" s="106">
        <v>100</v>
      </c>
      <c r="U12" s="107">
        <f t="shared" si="0"/>
        <v>100</v>
      </c>
    </row>
    <row r="13" spans="1:34" s="108" customFormat="1" ht="75" customHeight="1" thickTop="1">
      <c r="A13" s="103"/>
      <c r="B13" s="104" t="s">
        <v>37</v>
      </c>
      <c r="C13" s="105" t="s">
        <v>72</v>
      </c>
      <c r="D13" s="105"/>
      <c r="E13" s="105"/>
      <c r="F13" s="105"/>
      <c r="G13" s="105"/>
      <c r="H13" s="105"/>
      <c r="I13" s="105" t="s">
        <v>73</v>
      </c>
      <c r="J13" s="105"/>
      <c r="K13" s="105"/>
      <c r="L13" s="105" t="s">
        <v>74</v>
      </c>
      <c r="M13" s="105"/>
      <c r="N13" s="105"/>
      <c r="O13" s="105"/>
      <c r="P13" s="106" t="s">
        <v>75</v>
      </c>
      <c r="Q13" s="106" t="s">
        <v>76</v>
      </c>
      <c r="R13" s="109">
        <v>230</v>
      </c>
      <c r="S13" s="109" t="s">
        <v>35</v>
      </c>
      <c r="T13" s="109" t="s">
        <v>35</v>
      </c>
      <c r="U13" s="107" t="str">
        <f t="shared" si="0"/>
        <v>N/A</v>
      </c>
    </row>
    <row r="14" spans="1:34" s="108" customFormat="1" ht="75" customHeight="1">
      <c r="A14" s="103"/>
      <c r="B14" s="110" t="s">
        <v>40</v>
      </c>
      <c r="C14" s="111" t="s">
        <v>77</v>
      </c>
      <c r="D14" s="111"/>
      <c r="E14" s="111"/>
      <c r="F14" s="111"/>
      <c r="G14" s="111"/>
      <c r="H14" s="111"/>
      <c r="I14" s="111" t="s">
        <v>78</v>
      </c>
      <c r="J14" s="111"/>
      <c r="K14" s="111"/>
      <c r="L14" s="111" t="s">
        <v>79</v>
      </c>
      <c r="M14" s="111"/>
      <c r="N14" s="111"/>
      <c r="O14" s="111"/>
      <c r="P14" s="112" t="s">
        <v>41</v>
      </c>
      <c r="Q14" s="112" t="s">
        <v>57</v>
      </c>
      <c r="R14" s="112">
        <v>100</v>
      </c>
      <c r="S14" s="112">
        <v>100</v>
      </c>
      <c r="T14" s="112">
        <v>100</v>
      </c>
      <c r="U14" s="113">
        <f t="shared" si="0"/>
        <v>100</v>
      </c>
    </row>
    <row r="15" spans="1:34" s="108" customFormat="1" ht="75" customHeight="1">
      <c r="A15" s="103"/>
      <c r="B15" s="110" t="s">
        <v>40</v>
      </c>
      <c r="C15" s="111" t="s">
        <v>80</v>
      </c>
      <c r="D15" s="111"/>
      <c r="E15" s="111"/>
      <c r="F15" s="111"/>
      <c r="G15" s="111"/>
      <c r="H15" s="111"/>
      <c r="I15" s="111" t="s">
        <v>81</v>
      </c>
      <c r="J15" s="111"/>
      <c r="K15" s="111"/>
      <c r="L15" s="111" t="s">
        <v>82</v>
      </c>
      <c r="M15" s="111"/>
      <c r="N15" s="111"/>
      <c r="O15" s="111"/>
      <c r="P15" s="112" t="s">
        <v>41</v>
      </c>
      <c r="Q15" s="112" t="s">
        <v>42</v>
      </c>
      <c r="R15" s="112">
        <v>100</v>
      </c>
      <c r="S15" s="112">
        <v>60.15</v>
      </c>
      <c r="T15" s="112">
        <v>60.15</v>
      </c>
      <c r="U15" s="113">
        <f t="shared" si="0"/>
        <v>100</v>
      </c>
    </row>
    <row r="16" spans="1:34" s="108" customFormat="1" ht="75" customHeight="1" thickBot="1">
      <c r="A16" s="103"/>
      <c r="B16" s="110" t="s">
        <v>40</v>
      </c>
      <c r="C16" s="111" t="s">
        <v>83</v>
      </c>
      <c r="D16" s="111"/>
      <c r="E16" s="111"/>
      <c r="F16" s="111"/>
      <c r="G16" s="111"/>
      <c r="H16" s="111"/>
      <c r="I16" s="111" t="s">
        <v>84</v>
      </c>
      <c r="J16" s="111"/>
      <c r="K16" s="111"/>
      <c r="L16" s="111" t="s">
        <v>85</v>
      </c>
      <c r="M16" s="111"/>
      <c r="N16" s="111"/>
      <c r="O16" s="111"/>
      <c r="P16" s="112" t="s">
        <v>86</v>
      </c>
      <c r="Q16" s="112" t="s">
        <v>87</v>
      </c>
      <c r="R16" s="112">
        <v>62.99</v>
      </c>
      <c r="S16" s="112" t="s">
        <v>35</v>
      </c>
      <c r="T16" s="112" t="s">
        <v>35</v>
      </c>
      <c r="U16" s="113" t="str">
        <f t="shared" si="0"/>
        <v>N/A</v>
      </c>
    </row>
    <row r="17" spans="1:22" s="108" customFormat="1" ht="75" customHeight="1" thickTop="1">
      <c r="A17" s="103"/>
      <c r="B17" s="104" t="s">
        <v>44</v>
      </c>
      <c r="C17" s="105" t="s">
        <v>88</v>
      </c>
      <c r="D17" s="105"/>
      <c r="E17" s="105"/>
      <c r="F17" s="105"/>
      <c r="G17" s="105"/>
      <c r="H17" s="105"/>
      <c r="I17" s="105" t="s">
        <v>89</v>
      </c>
      <c r="J17" s="105"/>
      <c r="K17" s="105"/>
      <c r="L17" s="105" t="s">
        <v>90</v>
      </c>
      <c r="M17" s="105"/>
      <c r="N17" s="105"/>
      <c r="O17" s="105"/>
      <c r="P17" s="106" t="s">
        <v>41</v>
      </c>
      <c r="Q17" s="106" t="s">
        <v>42</v>
      </c>
      <c r="R17" s="106">
        <v>97.83</v>
      </c>
      <c r="S17" s="106">
        <v>75.180000000000007</v>
      </c>
      <c r="T17" s="106">
        <v>89.13</v>
      </c>
      <c r="U17" s="107">
        <f t="shared" si="0"/>
        <v>118.55546687948922</v>
      </c>
    </row>
    <row r="18" spans="1:22" s="108" customFormat="1" ht="75" customHeight="1">
      <c r="A18" s="103"/>
      <c r="B18" s="110" t="s">
        <v>40</v>
      </c>
      <c r="C18" s="111" t="s">
        <v>91</v>
      </c>
      <c r="D18" s="111"/>
      <c r="E18" s="111"/>
      <c r="F18" s="111"/>
      <c r="G18" s="111"/>
      <c r="H18" s="111"/>
      <c r="I18" s="111" t="s">
        <v>92</v>
      </c>
      <c r="J18" s="111"/>
      <c r="K18" s="111"/>
      <c r="L18" s="111" t="s">
        <v>93</v>
      </c>
      <c r="M18" s="111"/>
      <c r="N18" s="111"/>
      <c r="O18" s="111"/>
      <c r="P18" s="112" t="s">
        <v>41</v>
      </c>
      <c r="Q18" s="112" t="s">
        <v>42</v>
      </c>
      <c r="R18" s="112">
        <v>100</v>
      </c>
      <c r="S18" s="112">
        <v>75</v>
      </c>
      <c r="T18" s="112">
        <v>85</v>
      </c>
      <c r="U18" s="113">
        <f t="shared" si="0"/>
        <v>113.33333333333333</v>
      </c>
    </row>
    <row r="19" spans="1:22" s="108" customFormat="1" ht="75" customHeight="1">
      <c r="A19" s="103"/>
      <c r="B19" s="110" t="s">
        <v>40</v>
      </c>
      <c r="C19" s="111" t="s">
        <v>94</v>
      </c>
      <c r="D19" s="111"/>
      <c r="E19" s="111"/>
      <c r="F19" s="111"/>
      <c r="G19" s="111"/>
      <c r="H19" s="111"/>
      <c r="I19" s="111" t="s">
        <v>95</v>
      </c>
      <c r="J19" s="111"/>
      <c r="K19" s="111"/>
      <c r="L19" s="111" t="s">
        <v>96</v>
      </c>
      <c r="M19" s="111"/>
      <c r="N19" s="111"/>
      <c r="O19" s="111"/>
      <c r="P19" s="112" t="s">
        <v>41</v>
      </c>
      <c r="Q19" s="112" t="s">
        <v>39</v>
      </c>
      <c r="R19" s="112">
        <v>100</v>
      </c>
      <c r="S19" s="112">
        <v>100</v>
      </c>
      <c r="T19" s="112">
        <v>100</v>
      </c>
      <c r="U19" s="113">
        <f t="shared" si="0"/>
        <v>100</v>
      </c>
    </row>
    <row r="20" spans="1:22" s="108" customFormat="1" ht="75" customHeight="1">
      <c r="A20" s="103"/>
      <c r="B20" s="110" t="s">
        <v>40</v>
      </c>
      <c r="C20" s="111" t="s">
        <v>97</v>
      </c>
      <c r="D20" s="111"/>
      <c r="E20" s="111"/>
      <c r="F20" s="111"/>
      <c r="G20" s="111"/>
      <c r="H20" s="111"/>
      <c r="I20" s="111" t="s">
        <v>98</v>
      </c>
      <c r="J20" s="111"/>
      <c r="K20" s="111"/>
      <c r="L20" s="111" t="s">
        <v>99</v>
      </c>
      <c r="M20" s="111"/>
      <c r="N20" s="111"/>
      <c r="O20" s="111"/>
      <c r="P20" s="112" t="s">
        <v>41</v>
      </c>
      <c r="Q20" s="112" t="s">
        <v>39</v>
      </c>
      <c r="R20" s="112">
        <v>45</v>
      </c>
      <c r="S20" s="112">
        <v>33.75</v>
      </c>
      <c r="T20" s="112">
        <v>36.71</v>
      </c>
      <c r="U20" s="113">
        <f t="shared" si="0"/>
        <v>108.77037037037039</v>
      </c>
    </row>
    <row r="21" spans="1:22" s="108" customFormat="1" ht="75" customHeight="1">
      <c r="A21" s="103"/>
      <c r="B21" s="110" t="s">
        <v>40</v>
      </c>
      <c r="C21" s="111" t="s">
        <v>100</v>
      </c>
      <c r="D21" s="111"/>
      <c r="E21" s="111"/>
      <c r="F21" s="111"/>
      <c r="G21" s="111"/>
      <c r="H21" s="111"/>
      <c r="I21" s="111" t="s">
        <v>101</v>
      </c>
      <c r="J21" s="111"/>
      <c r="K21" s="111"/>
      <c r="L21" s="111" t="s">
        <v>102</v>
      </c>
      <c r="M21" s="111"/>
      <c r="N21" s="111"/>
      <c r="O21" s="111"/>
      <c r="P21" s="112" t="s">
        <v>41</v>
      </c>
      <c r="Q21" s="112" t="s">
        <v>42</v>
      </c>
      <c r="R21" s="112">
        <v>0</v>
      </c>
      <c r="S21" s="112">
        <v>64.33</v>
      </c>
      <c r="T21" s="112">
        <v>0</v>
      </c>
      <c r="U21" s="113">
        <f t="shared" si="0"/>
        <v>0</v>
      </c>
    </row>
    <row r="22" spans="1:22" s="108" customFormat="1" ht="75" customHeight="1" thickBot="1">
      <c r="A22" s="103"/>
      <c r="B22" s="110" t="s">
        <v>40</v>
      </c>
      <c r="C22" s="111" t="s">
        <v>103</v>
      </c>
      <c r="D22" s="111"/>
      <c r="E22" s="111"/>
      <c r="F22" s="111"/>
      <c r="G22" s="111"/>
      <c r="H22" s="111"/>
      <c r="I22" s="111" t="s">
        <v>104</v>
      </c>
      <c r="J22" s="111"/>
      <c r="K22" s="111"/>
      <c r="L22" s="111" t="s">
        <v>105</v>
      </c>
      <c r="M22" s="111"/>
      <c r="N22" s="111"/>
      <c r="O22" s="111"/>
      <c r="P22" s="112" t="s">
        <v>41</v>
      </c>
      <c r="Q22" s="112" t="s">
        <v>42</v>
      </c>
      <c r="R22" s="112">
        <v>98</v>
      </c>
      <c r="S22" s="112">
        <v>69.180000000000007</v>
      </c>
      <c r="T22" s="112">
        <v>54.29</v>
      </c>
      <c r="U22" s="113">
        <f t="shared" si="0"/>
        <v>78.476438276958646</v>
      </c>
    </row>
    <row r="23" spans="1:22" s="108" customFormat="1" ht="22.5" customHeight="1" thickTop="1" thickBot="1">
      <c r="B23" s="13" t="s">
        <v>45</v>
      </c>
      <c r="C23" s="14"/>
      <c r="D23" s="14"/>
      <c r="E23" s="14"/>
      <c r="F23" s="14"/>
      <c r="G23" s="14"/>
      <c r="H23" s="15"/>
      <c r="I23" s="15"/>
      <c r="J23" s="15"/>
      <c r="K23" s="15"/>
      <c r="L23" s="15"/>
      <c r="M23" s="15"/>
      <c r="N23" s="15"/>
      <c r="O23" s="15"/>
      <c r="P23" s="15"/>
      <c r="Q23" s="15"/>
      <c r="R23" s="15"/>
      <c r="S23" s="15"/>
      <c r="T23" s="15"/>
      <c r="U23" s="16"/>
      <c r="V23" s="114"/>
    </row>
    <row r="24" spans="1:22" s="108" customFormat="1" ht="26.25" customHeight="1" thickTop="1">
      <c r="B24" s="70"/>
      <c r="C24" s="71"/>
      <c r="D24" s="71"/>
      <c r="E24" s="71"/>
      <c r="F24" s="71"/>
      <c r="G24" s="71"/>
      <c r="H24" s="72"/>
      <c r="I24" s="72"/>
      <c r="J24" s="72"/>
      <c r="K24" s="72"/>
      <c r="L24" s="72"/>
      <c r="M24" s="72"/>
      <c r="N24" s="72"/>
      <c r="O24" s="72"/>
      <c r="P24" s="73"/>
      <c r="Q24" s="74"/>
      <c r="R24" s="75" t="s">
        <v>46</v>
      </c>
      <c r="S24" s="44" t="s">
        <v>47</v>
      </c>
      <c r="T24" s="75" t="s">
        <v>48</v>
      </c>
      <c r="U24" s="44" t="s">
        <v>49</v>
      </c>
    </row>
    <row r="25" spans="1:22" s="108" customFormat="1" ht="26.25" customHeight="1" thickBot="1">
      <c r="B25" s="76"/>
      <c r="C25" s="77"/>
      <c r="D25" s="77"/>
      <c r="E25" s="77"/>
      <c r="F25" s="77"/>
      <c r="G25" s="77"/>
      <c r="H25" s="78"/>
      <c r="I25" s="78"/>
      <c r="J25" s="78"/>
      <c r="K25" s="78"/>
      <c r="L25" s="78"/>
      <c r="M25" s="78"/>
      <c r="N25" s="78"/>
      <c r="O25" s="78"/>
      <c r="P25" s="79"/>
      <c r="Q25" s="80"/>
      <c r="R25" s="81" t="s">
        <v>50</v>
      </c>
      <c r="S25" s="80" t="s">
        <v>50</v>
      </c>
      <c r="T25" s="80" t="s">
        <v>50</v>
      </c>
      <c r="U25" s="80" t="s">
        <v>51</v>
      </c>
    </row>
    <row r="26" spans="1:22" s="108" customFormat="1" ht="65.25" customHeight="1" thickBot="1">
      <c r="B26" s="115" t="s">
        <v>52</v>
      </c>
      <c r="C26" s="116"/>
      <c r="D26" s="116"/>
      <c r="E26" s="117"/>
      <c r="F26" s="117"/>
      <c r="G26" s="117"/>
      <c r="H26" s="118"/>
      <c r="I26" s="118"/>
      <c r="J26" s="118"/>
      <c r="K26" s="118"/>
      <c r="L26" s="118"/>
      <c r="M26" s="118"/>
      <c r="N26" s="118"/>
      <c r="O26" s="118"/>
      <c r="P26" s="119"/>
      <c r="Q26" s="119"/>
      <c r="R26" s="120" t="str">
        <f t="shared" ref="R26:T27" si="1">"N/D"</f>
        <v>N/D</v>
      </c>
      <c r="S26" s="120" t="str">
        <f t="shared" si="1"/>
        <v>N/D</v>
      </c>
      <c r="T26" s="120" t="str">
        <f t="shared" si="1"/>
        <v>N/D</v>
      </c>
      <c r="U26" s="121" t="str">
        <f>+IF(ISERR(T26/S26*100),"N/A",T26/S26*100)</f>
        <v>N/A</v>
      </c>
    </row>
    <row r="27" spans="1:22" s="108" customFormat="1" ht="60.75" customHeight="1" thickBot="1">
      <c r="B27" s="122" t="s">
        <v>53</v>
      </c>
      <c r="C27" s="123"/>
      <c r="D27" s="123"/>
      <c r="E27" s="124"/>
      <c r="F27" s="124"/>
      <c r="G27" s="124"/>
      <c r="H27" s="125"/>
      <c r="I27" s="125"/>
      <c r="J27" s="125"/>
      <c r="K27" s="125"/>
      <c r="L27" s="125"/>
      <c r="M27" s="125"/>
      <c r="N27" s="125"/>
      <c r="O27" s="125"/>
      <c r="P27" s="126"/>
      <c r="Q27" s="126"/>
      <c r="R27" s="120" t="str">
        <f t="shared" si="1"/>
        <v>N/D</v>
      </c>
      <c r="S27" s="120" t="str">
        <f t="shared" si="1"/>
        <v>N/D</v>
      </c>
      <c r="T27" s="120" t="str">
        <f t="shared" si="1"/>
        <v>N/D</v>
      </c>
      <c r="U27" s="121" t="str">
        <f>+IF(ISERR(T27/S27*100),"N/A",T27/S27*100)</f>
        <v>N/A</v>
      </c>
    </row>
    <row r="28" spans="1:22" s="108" customFormat="1" ht="14.85" customHeight="1" thickTop="1" thickBot="1">
      <c r="B28" s="13" t="s">
        <v>54</v>
      </c>
      <c r="C28" s="14"/>
      <c r="D28" s="14"/>
      <c r="E28" s="14"/>
      <c r="F28" s="14"/>
      <c r="G28" s="14"/>
      <c r="H28" s="15"/>
      <c r="I28" s="15"/>
      <c r="J28" s="15"/>
      <c r="K28" s="15"/>
      <c r="L28" s="15"/>
      <c r="M28" s="15"/>
      <c r="N28" s="15"/>
      <c r="O28" s="15"/>
      <c r="P28" s="15"/>
      <c r="Q28" s="15"/>
      <c r="R28" s="15"/>
      <c r="S28" s="15"/>
      <c r="T28" s="15"/>
      <c r="U28" s="16"/>
    </row>
    <row r="29" spans="1:22" s="108" customFormat="1" ht="44.25" customHeight="1" thickTop="1">
      <c r="B29" s="127" t="s">
        <v>55</v>
      </c>
      <c r="C29" s="128"/>
      <c r="D29" s="128"/>
      <c r="E29" s="128"/>
      <c r="F29" s="128"/>
      <c r="G29" s="128"/>
      <c r="H29" s="128"/>
      <c r="I29" s="128"/>
      <c r="J29" s="128"/>
      <c r="K29" s="128"/>
      <c r="L29" s="128"/>
      <c r="M29" s="128"/>
      <c r="N29" s="128"/>
      <c r="O29" s="128"/>
      <c r="P29" s="128"/>
      <c r="Q29" s="128"/>
      <c r="R29" s="128"/>
      <c r="S29" s="128"/>
      <c r="T29" s="128"/>
      <c r="U29" s="129"/>
    </row>
    <row r="30" spans="1:22" s="108" customFormat="1" ht="34.5" customHeight="1">
      <c r="B30" s="130" t="s">
        <v>106</v>
      </c>
      <c r="C30" s="131"/>
      <c r="D30" s="131"/>
      <c r="E30" s="131"/>
      <c r="F30" s="131"/>
      <c r="G30" s="131"/>
      <c r="H30" s="131"/>
      <c r="I30" s="131"/>
      <c r="J30" s="131"/>
      <c r="K30" s="131"/>
      <c r="L30" s="131"/>
      <c r="M30" s="131"/>
      <c r="N30" s="131"/>
      <c r="O30" s="131"/>
      <c r="P30" s="131"/>
      <c r="Q30" s="131"/>
      <c r="R30" s="131"/>
      <c r="S30" s="131"/>
      <c r="T30" s="131"/>
      <c r="U30" s="132"/>
    </row>
    <row r="31" spans="1:22" s="108" customFormat="1" ht="54.75" customHeight="1">
      <c r="B31" s="130" t="s">
        <v>107</v>
      </c>
      <c r="C31" s="131"/>
      <c r="D31" s="131"/>
      <c r="E31" s="131"/>
      <c r="F31" s="131"/>
      <c r="G31" s="131"/>
      <c r="H31" s="131"/>
      <c r="I31" s="131"/>
      <c r="J31" s="131"/>
      <c r="K31" s="131"/>
      <c r="L31" s="131"/>
      <c r="M31" s="131"/>
      <c r="N31" s="131"/>
      <c r="O31" s="131"/>
      <c r="P31" s="131"/>
      <c r="Q31" s="131"/>
      <c r="R31" s="131"/>
      <c r="S31" s="131"/>
      <c r="T31" s="131"/>
      <c r="U31" s="132"/>
    </row>
    <row r="32" spans="1:22" s="108" customFormat="1" ht="34.5" customHeight="1">
      <c r="B32" s="130" t="s">
        <v>108</v>
      </c>
      <c r="C32" s="131"/>
      <c r="D32" s="131"/>
      <c r="E32" s="131"/>
      <c r="F32" s="131"/>
      <c r="G32" s="131"/>
      <c r="H32" s="131"/>
      <c r="I32" s="131"/>
      <c r="J32" s="131"/>
      <c r="K32" s="131"/>
      <c r="L32" s="131"/>
      <c r="M32" s="131"/>
      <c r="N32" s="131"/>
      <c r="O32" s="131"/>
      <c r="P32" s="131"/>
      <c r="Q32" s="131"/>
      <c r="R32" s="131"/>
      <c r="S32" s="131"/>
      <c r="T32" s="131"/>
      <c r="U32" s="132"/>
    </row>
    <row r="33" spans="2:21" s="108" customFormat="1" ht="45.75" customHeight="1">
      <c r="B33" s="130" t="s">
        <v>109</v>
      </c>
      <c r="C33" s="131"/>
      <c r="D33" s="131"/>
      <c r="E33" s="131"/>
      <c r="F33" s="131"/>
      <c r="G33" s="131"/>
      <c r="H33" s="131"/>
      <c r="I33" s="131"/>
      <c r="J33" s="131"/>
      <c r="K33" s="131"/>
      <c r="L33" s="131"/>
      <c r="M33" s="131"/>
      <c r="N33" s="131"/>
      <c r="O33" s="131"/>
      <c r="P33" s="131"/>
      <c r="Q33" s="131"/>
      <c r="R33" s="131"/>
      <c r="S33" s="131"/>
      <c r="T33" s="131"/>
      <c r="U33" s="132"/>
    </row>
    <row r="34" spans="2:21" s="108" customFormat="1" ht="51.75" customHeight="1">
      <c r="B34" s="130" t="s">
        <v>110</v>
      </c>
      <c r="C34" s="131"/>
      <c r="D34" s="131"/>
      <c r="E34" s="131"/>
      <c r="F34" s="131"/>
      <c r="G34" s="131"/>
      <c r="H34" s="131"/>
      <c r="I34" s="131"/>
      <c r="J34" s="131"/>
      <c r="K34" s="131"/>
      <c r="L34" s="131"/>
      <c r="M34" s="131"/>
      <c r="N34" s="131"/>
      <c r="O34" s="131"/>
      <c r="P34" s="131"/>
      <c r="Q34" s="131"/>
      <c r="R34" s="131"/>
      <c r="S34" s="131"/>
      <c r="T34" s="131"/>
      <c r="U34" s="132"/>
    </row>
    <row r="35" spans="2:21" s="108" customFormat="1" ht="34.5" customHeight="1">
      <c r="B35" s="130" t="s">
        <v>111</v>
      </c>
      <c r="C35" s="131"/>
      <c r="D35" s="131"/>
      <c r="E35" s="131"/>
      <c r="F35" s="131"/>
      <c r="G35" s="131"/>
      <c r="H35" s="131"/>
      <c r="I35" s="131"/>
      <c r="J35" s="131"/>
      <c r="K35" s="131"/>
      <c r="L35" s="131"/>
      <c r="M35" s="131"/>
      <c r="N35" s="131"/>
      <c r="O35" s="131"/>
      <c r="P35" s="131"/>
      <c r="Q35" s="131"/>
      <c r="R35" s="131"/>
      <c r="S35" s="131"/>
      <c r="T35" s="131"/>
      <c r="U35" s="132"/>
    </row>
    <row r="36" spans="2:21" s="108" customFormat="1" ht="116.85" customHeight="1">
      <c r="B36" s="130" t="s">
        <v>112</v>
      </c>
      <c r="C36" s="131"/>
      <c r="D36" s="131"/>
      <c r="E36" s="131"/>
      <c r="F36" s="131"/>
      <c r="G36" s="131"/>
      <c r="H36" s="131"/>
      <c r="I36" s="131"/>
      <c r="J36" s="131"/>
      <c r="K36" s="131"/>
      <c r="L36" s="131"/>
      <c r="M36" s="131"/>
      <c r="N36" s="131"/>
      <c r="O36" s="131"/>
      <c r="P36" s="131"/>
      <c r="Q36" s="131"/>
      <c r="R36" s="131"/>
      <c r="S36" s="131"/>
      <c r="T36" s="131"/>
      <c r="U36" s="132"/>
    </row>
    <row r="37" spans="2:21" s="108" customFormat="1" ht="132" customHeight="1">
      <c r="B37" s="130" t="s">
        <v>113</v>
      </c>
      <c r="C37" s="131"/>
      <c r="D37" s="131"/>
      <c r="E37" s="131"/>
      <c r="F37" s="131"/>
      <c r="G37" s="131"/>
      <c r="H37" s="131"/>
      <c r="I37" s="131"/>
      <c r="J37" s="131"/>
      <c r="K37" s="131"/>
      <c r="L37" s="131"/>
      <c r="M37" s="131"/>
      <c r="N37" s="131"/>
      <c r="O37" s="131"/>
      <c r="P37" s="131"/>
      <c r="Q37" s="131"/>
      <c r="R37" s="131"/>
      <c r="S37" s="131"/>
      <c r="T37" s="131"/>
      <c r="U37" s="132"/>
    </row>
    <row r="38" spans="2:21" s="108" customFormat="1" ht="50.25" customHeight="1">
      <c r="B38" s="130" t="s">
        <v>114</v>
      </c>
      <c r="C38" s="131"/>
      <c r="D38" s="131"/>
      <c r="E38" s="131"/>
      <c r="F38" s="131"/>
      <c r="G38" s="131"/>
      <c r="H38" s="131"/>
      <c r="I38" s="131"/>
      <c r="J38" s="131"/>
      <c r="K38" s="131"/>
      <c r="L38" s="131"/>
      <c r="M38" s="131"/>
      <c r="N38" s="131"/>
      <c r="O38" s="131"/>
      <c r="P38" s="131"/>
      <c r="Q38" s="131"/>
      <c r="R38" s="131"/>
      <c r="S38" s="131"/>
      <c r="T38" s="131"/>
      <c r="U38" s="132"/>
    </row>
    <row r="39" spans="2:21" s="108" customFormat="1" ht="108" customHeight="1">
      <c r="B39" s="130" t="s">
        <v>115</v>
      </c>
      <c r="C39" s="131"/>
      <c r="D39" s="131"/>
      <c r="E39" s="131"/>
      <c r="F39" s="131"/>
      <c r="G39" s="131"/>
      <c r="H39" s="131"/>
      <c r="I39" s="131"/>
      <c r="J39" s="131"/>
      <c r="K39" s="131"/>
      <c r="L39" s="131"/>
      <c r="M39" s="131"/>
      <c r="N39" s="131"/>
      <c r="O39" s="131"/>
      <c r="P39" s="131"/>
      <c r="Q39" s="131"/>
      <c r="R39" s="131"/>
      <c r="S39" s="131"/>
      <c r="T39" s="131"/>
      <c r="U39" s="132"/>
    </row>
    <row r="40" spans="2:21" s="108" customFormat="1" ht="104.25" customHeight="1">
      <c r="B40" s="130" t="s">
        <v>116</v>
      </c>
      <c r="C40" s="131"/>
      <c r="D40" s="131"/>
      <c r="E40" s="131"/>
      <c r="F40" s="131"/>
      <c r="G40" s="131"/>
      <c r="H40" s="131"/>
      <c r="I40" s="131"/>
      <c r="J40" s="131"/>
      <c r="K40" s="131"/>
      <c r="L40" s="131"/>
      <c r="M40" s="131"/>
      <c r="N40" s="131"/>
      <c r="O40" s="131"/>
      <c r="P40" s="131"/>
      <c r="Q40" s="131"/>
      <c r="R40" s="131"/>
      <c r="S40" s="131"/>
      <c r="T40" s="131"/>
      <c r="U40" s="132"/>
    </row>
    <row r="41" spans="2:21" s="108" customFormat="1" ht="53.45" customHeight="1" thickBot="1">
      <c r="B41" s="133" t="s">
        <v>117</v>
      </c>
      <c r="C41" s="134"/>
      <c r="D41" s="134"/>
      <c r="E41" s="134"/>
      <c r="F41" s="134"/>
      <c r="G41" s="134"/>
      <c r="H41" s="134"/>
      <c r="I41" s="134"/>
      <c r="J41" s="134"/>
      <c r="K41" s="134"/>
      <c r="L41" s="134"/>
      <c r="M41" s="134"/>
      <c r="N41" s="134"/>
      <c r="O41" s="134"/>
      <c r="P41" s="134"/>
      <c r="Q41" s="134"/>
      <c r="R41" s="134"/>
      <c r="S41" s="134"/>
      <c r="T41" s="134"/>
      <c r="U41" s="135"/>
    </row>
    <row r="42" spans="2:21" s="108" customFormat="1"/>
    <row r="43" spans="2:21" s="108" customFormat="1"/>
    <row r="44" spans="2:21" s="108" customFormat="1"/>
    <row r="45" spans="2:21" s="108" customFormat="1"/>
    <row r="46" spans="2:21" s="108" customFormat="1"/>
    <row r="47" spans="2:21" s="108" customFormat="1"/>
    <row r="48" spans="2:21" s="108" customFormat="1"/>
    <row r="49" s="108" customFormat="1"/>
    <row r="50" s="108" customFormat="1"/>
    <row r="51" s="108" customFormat="1"/>
    <row r="52" s="108" customFormat="1"/>
    <row r="53" s="108" customFormat="1"/>
    <row r="54" s="108" customFormat="1"/>
    <row r="55" s="108" customFormat="1"/>
    <row r="56" s="108" customFormat="1"/>
    <row r="57" s="108" customFormat="1"/>
    <row r="58" s="108" customFormat="1"/>
    <row r="59" s="108" customFormat="1"/>
    <row r="60" s="108" customFormat="1"/>
    <row r="61" s="108" customFormat="1"/>
    <row r="62" s="108" customFormat="1"/>
    <row r="63" s="108" customFormat="1"/>
    <row r="64" s="108" customFormat="1"/>
    <row r="65" s="108" customFormat="1"/>
    <row r="66" s="108" customFormat="1"/>
    <row r="67" s="108" customFormat="1"/>
    <row r="68" s="108" customFormat="1"/>
    <row r="69" s="108" customFormat="1"/>
    <row r="70" s="108" customFormat="1"/>
    <row r="71" s="108" customFormat="1"/>
    <row r="72" s="108" customFormat="1"/>
    <row r="73" s="108" customFormat="1"/>
    <row r="74" s="108" customFormat="1"/>
    <row r="75" s="108" customFormat="1"/>
    <row r="76" s="108" customFormat="1"/>
    <row r="77" s="108" customFormat="1"/>
    <row r="78" s="108" customFormat="1"/>
    <row r="79" s="108" customFormat="1"/>
    <row r="80" s="108" customFormat="1"/>
    <row r="81" s="108" customFormat="1"/>
    <row r="82" s="108" customFormat="1"/>
    <row r="83" s="108" customFormat="1"/>
    <row r="84" s="108" customFormat="1"/>
    <row r="85" s="108" customFormat="1"/>
    <row r="86" s="108" customFormat="1"/>
    <row r="87" s="108" customFormat="1"/>
    <row r="88" s="108" customFormat="1"/>
    <row r="89" s="108" customFormat="1"/>
    <row r="90" s="108" customFormat="1"/>
    <row r="91" s="108" customFormat="1"/>
    <row r="92" s="108" customFormat="1"/>
    <row r="93" s="108" customFormat="1"/>
    <row r="94" s="108" customFormat="1"/>
    <row r="95" s="108" customFormat="1"/>
    <row r="96" s="108" customFormat="1"/>
    <row r="97" s="108" customFormat="1"/>
    <row r="98" s="108" customFormat="1"/>
    <row r="99" s="108" customFormat="1"/>
    <row r="100" s="108" customFormat="1"/>
    <row r="101" s="108" customFormat="1"/>
    <row r="102" s="108" customFormat="1"/>
    <row r="103" s="108" customFormat="1"/>
    <row r="104" s="108" customFormat="1"/>
    <row r="105" s="108" customFormat="1"/>
    <row r="106" s="108" customFormat="1"/>
    <row r="107" s="108" customFormat="1"/>
    <row r="108" s="108" customFormat="1"/>
    <row r="109" s="108" customFormat="1"/>
    <row r="110" s="108" customFormat="1"/>
    <row r="111" s="108" customFormat="1"/>
    <row r="112" s="108" customFormat="1"/>
    <row r="113" s="108" customFormat="1"/>
    <row r="114" s="108" customFormat="1"/>
    <row r="115" s="108" customFormat="1"/>
    <row r="116" s="108" customFormat="1"/>
    <row r="117" s="108" customFormat="1"/>
    <row r="118" s="108" customFormat="1"/>
    <row r="119" s="108" customFormat="1"/>
    <row r="120" s="108" customFormat="1"/>
    <row r="121" s="108" customFormat="1"/>
    <row r="122" s="108" customFormat="1"/>
    <row r="123" s="108" customFormat="1"/>
    <row r="124" s="108" customFormat="1"/>
    <row r="125" s="108" customFormat="1"/>
    <row r="126" s="108" customFormat="1"/>
    <row r="127" s="108" customFormat="1"/>
    <row r="128" s="108" customFormat="1"/>
    <row r="129" s="108" customFormat="1"/>
    <row r="130" s="108" customFormat="1"/>
    <row r="131" s="108" customFormat="1"/>
    <row r="132" s="108" customFormat="1"/>
    <row r="133" s="108" customFormat="1"/>
    <row r="134" s="108" customFormat="1"/>
    <row r="135" s="108" customFormat="1"/>
    <row r="136" s="108" customFormat="1"/>
    <row r="137" s="108" customFormat="1"/>
    <row r="138" s="108" customFormat="1"/>
    <row r="139" s="108" customFormat="1"/>
    <row r="140" s="108" customFormat="1"/>
    <row r="141" s="108" customFormat="1"/>
    <row r="142" s="108" customFormat="1"/>
    <row r="143" s="108" customFormat="1"/>
    <row r="144" s="108" customFormat="1"/>
    <row r="145" s="108" customFormat="1"/>
    <row r="146" s="108" customFormat="1"/>
    <row r="147" s="108" customFormat="1"/>
    <row r="148" s="108" customFormat="1"/>
    <row r="149" s="108" customFormat="1"/>
    <row r="150" s="108" customFormat="1"/>
    <row r="151" s="108" customFormat="1"/>
    <row r="152" s="108" customFormat="1"/>
    <row r="153" s="108" customFormat="1"/>
    <row r="154" s="108" customFormat="1"/>
    <row r="155" s="108" customFormat="1"/>
    <row r="156" s="108" customFormat="1"/>
    <row r="157" s="108" customFormat="1"/>
    <row r="158" s="108" customFormat="1"/>
    <row r="159" s="108" customFormat="1"/>
    <row r="160"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row r="174" s="108" customFormat="1"/>
    <row r="175" s="108" customFormat="1"/>
    <row r="176" s="108" customFormat="1"/>
    <row r="177" s="108" customFormat="1"/>
    <row r="178" s="108" customFormat="1"/>
    <row r="179" s="108" customFormat="1"/>
    <row r="180" s="108" customFormat="1"/>
    <row r="181" s="108" customFormat="1"/>
    <row r="182" s="108" customFormat="1"/>
    <row r="183" s="108" customFormat="1"/>
    <row r="184" s="108" customFormat="1"/>
    <row r="185" s="108" customFormat="1"/>
    <row r="186" s="108" customFormat="1"/>
    <row r="187" s="108" customFormat="1"/>
    <row r="188" s="108" customFormat="1"/>
    <row r="189" s="108" customFormat="1"/>
    <row r="190" s="108" customFormat="1"/>
    <row r="191" s="108" customFormat="1"/>
    <row r="192" s="108" customFormat="1"/>
    <row r="193" s="108" customFormat="1"/>
    <row r="194" s="108" customFormat="1"/>
    <row r="195" s="108" customFormat="1"/>
    <row r="196" s="108" customFormat="1"/>
    <row r="197" s="108" customFormat="1"/>
    <row r="198" s="108" customFormat="1"/>
    <row r="199" s="108" customFormat="1"/>
    <row r="200" s="108" customFormat="1"/>
    <row r="201" s="108" customFormat="1"/>
    <row r="202" s="108" customFormat="1"/>
    <row r="203" s="108" customFormat="1"/>
    <row r="204" s="108" customFormat="1"/>
    <row r="205" s="108" customFormat="1"/>
    <row r="206" s="108" customFormat="1"/>
    <row r="207" s="108" customFormat="1"/>
    <row r="208" s="108" customFormat="1"/>
    <row r="209" s="108" customFormat="1"/>
    <row r="210" s="108" customFormat="1"/>
    <row r="211" s="108" customFormat="1"/>
    <row r="212" s="108" customFormat="1"/>
    <row r="213" s="108" customFormat="1"/>
    <row r="214" s="108" customFormat="1"/>
    <row r="215" s="108" customFormat="1"/>
    <row r="216" s="108" customFormat="1"/>
    <row r="217" s="108" customFormat="1"/>
    <row r="218" s="108" customFormat="1"/>
    <row r="219" s="108" customFormat="1"/>
    <row r="220" s="108" customFormat="1"/>
    <row r="221" s="108" customFormat="1"/>
    <row r="222" s="108" customFormat="1"/>
    <row r="223" s="108" customFormat="1"/>
  </sheetData>
  <mergeCells count="72">
    <mergeCell ref="B36:U36"/>
    <mergeCell ref="B37:U37"/>
    <mergeCell ref="B38:U38"/>
    <mergeCell ref="B39:U39"/>
    <mergeCell ref="B40:U40"/>
    <mergeCell ref="B41:U41"/>
    <mergeCell ref="B30:U30"/>
    <mergeCell ref="B31:U31"/>
    <mergeCell ref="B32:U32"/>
    <mergeCell ref="B33:U33"/>
    <mergeCell ref="B34:U34"/>
    <mergeCell ref="B35:U35"/>
    <mergeCell ref="C22:H22"/>
    <mergeCell ref="I22:K22"/>
    <mergeCell ref="L22:O22"/>
    <mergeCell ref="B26:D26"/>
    <mergeCell ref="B27:D27"/>
    <mergeCell ref="B29:U29"/>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25" right="0.25" top="0.75" bottom="0.75" header="0.3" footer="0.3"/>
  <pageSetup scale="65" fitToHeight="0" orientation="landscape" r:id="rId1"/>
  <headerFooter>
    <oddFooter>&amp;R&amp;P de &amp;N</oddFooter>
  </headerFooter>
  <rowBreaks count="2" manualBreakCount="2">
    <brk id="27" min="1" max="20" man="1"/>
    <brk id="37" min="1"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8AEB-1DA0-4C4D-9599-8CBF06BFFF86}">
  <sheetPr>
    <tabColor indexed="11"/>
    <pageSetUpPr fitToPage="1"/>
  </sheetPr>
  <dimension ref="A1:AH40"/>
  <sheetViews>
    <sheetView tabSelected="1" view="pageBreakPreview" topLeftCell="A14" zoomScale="80" zoomScaleNormal="80" zoomScaleSheetLayoutView="80" workbookViewId="0">
      <selection activeCell="B41" sqref="B41:U4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10.7109375" style="1" customWidth="1"/>
    <col min="7" max="7" width="0.28515625" style="1" customWidth="1"/>
    <col min="8" max="8" width="2.5703125" style="1" customWidth="1"/>
    <col min="9" max="9" width="7.5703125" style="1" customWidth="1"/>
    <col min="10" max="10" width="9" style="1" customWidth="1"/>
    <col min="11" max="11" width="19.140625" style="1" customWidth="1"/>
    <col min="12" max="12" width="8.85546875" style="1" customWidth="1"/>
    <col min="13" max="13" width="7" style="1" customWidth="1"/>
    <col min="14" max="14" width="9.42578125" style="1" customWidth="1"/>
    <col min="15" max="15" width="16.855468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118</v>
      </c>
      <c r="D4" s="19" t="s">
        <v>119</v>
      </c>
      <c r="E4" s="19"/>
      <c r="F4" s="19"/>
      <c r="G4" s="19"/>
      <c r="H4" s="19"/>
      <c r="I4" s="20"/>
      <c r="J4" s="21" t="s">
        <v>8</v>
      </c>
      <c r="K4" s="22" t="s">
        <v>9</v>
      </c>
      <c r="L4" s="23" t="s">
        <v>10</v>
      </c>
      <c r="M4" s="23"/>
      <c r="N4" s="23"/>
      <c r="O4" s="23"/>
      <c r="P4" s="21" t="s">
        <v>11</v>
      </c>
      <c r="Q4" s="23" t="s">
        <v>62</v>
      </c>
      <c r="R4" s="23"/>
      <c r="S4" s="21" t="s">
        <v>12</v>
      </c>
      <c r="T4" s="23" t="s">
        <v>13</v>
      </c>
      <c r="U4" s="24"/>
    </row>
    <row r="5" spans="1:34" ht="15.75" customHeight="1">
      <c r="B5" s="25" t="s">
        <v>14</v>
      </c>
      <c r="C5" s="26"/>
      <c r="D5" s="26"/>
      <c r="E5" s="26"/>
      <c r="F5" s="26"/>
      <c r="G5" s="26"/>
      <c r="H5" s="26"/>
      <c r="I5" s="26"/>
      <c r="J5" s="26"/>
      <c r="K5" s="26"/>
      <c r="L5" s="26"/>
      <c r="M5" s="26"/>
      <c r="N5" s="26"/>
      <c r="O5" s="26"/>
      <c r="P5" s="26"/>
      <c r="Q5" s="26"/>
      <c r="R5" s="26"/>
      <c r="S5" s="26"/>
      <c r="T5" s="26"/>
      <c r="U5" s="27"/>
    </row>
    <row r="6" spans="1:34" ht="37.5" customHeight="1" thickBot="1">
      <c r="B6" s="28" t="s">
        <v>15</v>
      </c>
      <c r="C6" s="29" t="s">
        <v>58</v>
      </c>
      <c r="D6" s="29"/>
      <c r="E6" s="29"/>
      <c r="F6" s="29"/>
      <c r="G6" s="29"/>
      <c r="H6" s="30"/>
      <c r="I6" s="30"/>
      <c r="J6" s="30" t="s">
        <v>16</v>
      </c>
      <c r="K6" s="29" t="s">
        <v>59</v>
      </c>
      <c r="L6" s="29"/>
      <c r="M6" s="29"/>
      <c r="N6" s="31"/>
      <c r="O6" s="32" t="s">
        <v>17</v>
      </c>
      <c r="P6" s="29" t="s">
        <v>63</v>
      </c>
      <c r="Q6" s="29"/>
      <c r="R6" s="33"/>
      <c r="S6" s="32" t="s">
        <v>18</v>
      </c>
      <c r="T6" s="29" t="s">
        <v>64</v>
      </c>
      <c r="U6" s="34"/>
    </row>
    <row r="7" spans="1:34" ht="22.5" customHeight="1" thickTop="1" thickBot="1">
      <c r="B7" s="13" t="s">
        <v>19</v>
      </c>
      <c r="C7" s="14"/>
      <c r="D7" s="14"/>
      <c r="E7" s="14"/>
      <c r="F7" s="14"/>
      <c r="G7" s="14"/>
      <c r="H7" s="15"/>
      <c r="I7" s="15"/>
      <c r="J7" s="15"/>
      <c r="K7" s="15"/>
      <c r="L7" s="15"/>
      <c r="M7" s="15"/>
      <c r="N7" s="15"/>
      <c r="O7" s="15"/>
      <c r="P7" s="15"/>
      <c r="Q7" s="15"/>
      <c r="R7" s="15"/>
      <c r="S7" s="15"/>
      <c r="T7" s="15"/>
      <c r="U7" s="16"/>
    </row>
    <row r="8" spans="1:34" ht="16.5" customHeight="1" thickTop="1">
      <c r="B8" s="36" t="s">
        <v>20</v>
      </c>
      <c r="C8" s="39" t="s">
        <v>21</v>
      </c>
      <c r="D8" s="39"/>
      <c r="E8" s="39"/>
      <c r="F8" s="39"/>
      <c r="G8" s="39"/>
      <c r="H8" s="40"/>
      <c r="I8" s="45" t="s">
        <v>22</v>
      </c>
      <c r="J8" s="47"/>
      <c r="K8" s="47"/>
      <c r="L8" s="47"/>
      <c r="M8" s="47"/>
      <c r="N8" s="47"/>
      <c r="O8" s="47"/>
      <c r="P8" s="47"/>
      <c r="Q8" s="47"/>
      <c r="R8" s="47"/>
      <c r="S8" s="46"/>
      <c r="T8" s="49" t="s">
        <v>23</v>
      </c>
      <c r="U8" s="48"/>
    </row>
    <row r="9" spans="1:34" ht="19.5" customHeight="1">
      <c r="B9" s="38"/>
      <c r="C9" s="35"/>
      <c r="D9" s="35"/>
      <c r="E9" s="35"/>
      <c r="F9" s="35"/>
      <c r="G9" s="35"/>
      <c r="H9" s="43"/>
      <c r="I9" s="50" t="s">
        <v>24</v>
      </c>
      <c r="J9" s="51"/>
      <c r="K9" s="51"/>
      <c r="L9" s="51" t="s">
        <v>25</v>
      </c>
      <c r="M9" s="51"/>
      <c r="N9" s="51"/>
      <c r="O9" s="51"/>
      <c r="P9" s="51" t="s">
        <v>26</v>
      </c>
      <c r="Q9" s="51" t="s">
        <v>27</v>
      </c>
      <c r="R9" s="55" t="s">
        <v>28</v>
      </c>
      <c r="S9" s="54"/>
      <c r="T9" s="51" t="s">
        <v>29</v>
      </c>
      <c r="U9" s="56" t="s">
        <v>30</v>
      </c>
    </row>
    <row r="10" spans="1:34" ht="26.25" customHeight="1" thickBot="1">
      <c r="B10" s="37"/>
      <c r="C10" s="41"/>
      <c r="D10" s="41"/>
      <c r="E10" s="41"/>
      <c r="F10" s="41"/>
      <c r="G10" s="41"/>
      <c r="H10" s="42"/>
      <c r="I10" s="52"/>
      <c r="J10" s="53"/>
      <c r="K10" s="53"/>
      <c r="L10" s="53"/>
      <c r="M10" s="53"/>
      <c r="N10" s="53"/>
      <c r="O10" s="53"/>
      <c r="P10" s="53"/>
      <c r="Q10" s="53"/>
      <c r="R10" s="58" t="s">
        <v>31</v>
      </c>
      <c r="S10" s="59" t="s">
        <v>32</v>
      </c>
      <c r="T10" s="53"/>
      <c r="U10" s="57"/>
    </row>
    <row r="11" spans="1:34" ht="75" customHeight="1" thickTop="1" thickBot="1">
      <c r="A11" s="60"/>
      <c r="B11" s="61" t="s">
        <v>33</v>
      </c>
      <c r="C11" s="62" t="s">
        <v>120</v>
      </c>
      <c r="D11" s="62"/>
      <c r="E11" s="62"/>
      <c r="F11" s="62"/>
      <c r="G11" s="62"/>
      <c r="H11" s="62"/>
      <c r="I11" s="62" t="s">
        <v>121</v>
      </c>
      <c r="J11" s="62"/>
      <c r="K11" s="62"/>
      <c r="L11" s="62" t="s">
        <v>122</v>
      </c>
      <c r="M11" s="62"/>
      <c r="N11" s="62"/>
      <c r="O11" s="62"/>
      <c r="P11" s="63" t="s">
        <v>41</v>
      </c>
      <c r="Q11" s="63" t="s">
        <v>34</v>
      </c>
      <c r="R11" s="63">
        <v>1.39</v>
      </c>
      <c r="S11" s="63" t="s">
        <v>35</v>
      </c>
      <c r="T11" s="63" t="s">
        <v>35</v>
      </c>
      <c r="U11" s="64" t="str">
        <f>IF(ISERR(T11/S11*100),"N/A",T11/S11*100)</f>
        <v>N/A</v>
      </c>
    </row>
    <row r="12" spans="1:34" ht="75" customHeight="1" thickTop="1" thickBot="1">
      <c r="A12" s="60"/>
      <c r="B12" s="61" t="s">
        <v>36</v>
      </c>
      <c r="C12" s="62" t="s">
        <v>123</v>
      </c>
      <c r="D12" s="62"/>
      <c r="E12" s="62"/>
      <c r="F12" s="62"/>
      <c r="G12" s="62"/>
      <c r="H12" s="62"/>
      <c r="I12" s="62" t="s">
        <v>124</v>
      </c>
      <c r="J12" s="62"/>
      <c r="K12" s="62"/>
      <c r="L12" s="62" t="s">
        <v>125</v>
      </c>
      <c r="M12" s="62"/>
      <c r="N12" s="62"/>
      <c r="O12" s="62"/>
      <c r="P12" s="63" t="s">
        <v>41</v>
      </c>
      <c r="Q12" s="63" t="s">
        <v>34</v>
      </c>
      <c r="R12" s="63">
        <v>100</v>
      </c>
      <c r="S12" s="63" t="s">
        <v>35</v>
      </c>
      <c r="T12" s="63" t="s">
        <v>35</v>
      </c>
      <c r="U12" s="64" t="str">
        <f>IF(ISERR(T12/S12*100),"N/A",T12/S12*100)</f>
        <v>N/A</v>
      </c>
    </row>
    <row r="13" spans="1:34" ht="75" customHeight="1" thickTop="1">
      <c r="A13" s="60"/>
      <c r="B13" s="61" t="s">
        <v>37</v>
      </c>
      <c r="C13" s="62" t="s">
        <v>126</v>
      </c>
      <c r="D13" s="62"/>
      <c r="E13" s="62"/>
      <c r="F13" s="62"/>
      <c r="G13" s="62"/>
      <c r="H13" s="62"/>
      <c r="I13" s="62" t="s">
        <v>127</v>
      </c>
      <c r="J13" s="62"/>
      <c r="K13" s="62"/>
      <c r="L13" s="62" t="s">
        <v>128</v>
      </c>
      <c r="M13" s="62"/>
      <c r="N13" s="62"/>
      <c r="O13" s="62"/>
      <c r="P13" s="63" t="s">
        <v>41</v>
      </c>
      <c r="Q13" s="63" t="s">
        <v>43</v>
      </c>
      <c r="R13" s="63">
        <v>100</v>
      </c>
      <c r="S13" s="63" t="s">
        <v>35</v>
      </c>
      <c r="T13" s="63" t="s">
        <v>35</v>
      </c>
      <c r="U13" s="64" t="str">
        <f>IF(ISERR(T13/S13*100),"N/A",T13/S13*100)</f>
        <v>N/A</v>
      </c>
    </row>
    <row r="14" spans="1:34" ht="75" customHeight="1" thickBot="1">
      <c r="A14" s="60"/>
      <c r="B14" s="65" t="s">
        <v>40</v>
      </c>
      <c r="C14" s="66" t="s">
        <v>40</v>
      </c>
      <c r="D14" s="66"/>
      <c r="E14" s="66"/>
      <c r="F14" s="66"/>
      <c r="G14" s="66"/>
      <c r="H14" s="66"/>
      <c r="I14" s="66" t="s">
        <v>129</v>
      </c>
      <c r="J14" s="66"/>
      <c r="K14" s="66"/>
      <c r="L14" s="66" t="s">
        <v>130</v>
      </c>
      <c r="M14" s="66"/>
      <c r="N14" s="66"/>
      <c r="O14" s="66"/>
      <c r="P14" s="67" t="s">
        <v>38</v>
      </c>
      <c r="Q14" s="67" t="s">
        <v>43</v>
      </c>
      <c r="R14" s="67">
        <v>100</v>
      </c>
      <c r="S14" s="67">
        <v>100</v>
      </c>
      <c r="T14" s="67">
        <v>99.88</v>
      </c>
      <c r="U14" s="68">
        <f>IF(ISERR(T14/S14*100),"N/A",T14/S14*100)</f>
        <v>99.88</v>
      </c>
    </row>
    <row r="15" spans="1:34" ht="75" customHeight="1" thickTop="1" thickBot="1">
      <c r="A15" s="60"/>
      <c r="B15" s="61" t="s">
        <v>44</v>
      </c>
      <c r="C15" s="62" t="s">
        <v>131</v>
      </c>
      <c r="D15" s="62"/>
      <c r="E15" s="62"/>
      <c r="F15" s="62"/>
      <c r="G15" s="62"/>
      <c r="H15" s="62"/>
      <c r="I15" s="62" t="s">
        <v>132</v>
      </c>
      <c r="J15" s="62"/>
      <c r="K15" s="62"/>
      <c r="L15" s="62" t="s">
        <v>133</v>
      </c>
      <c r="M15" s="62"/>
      <c r="N15" s="62"/>
      <c r="O15" s="62"/>
      <c r="P15" s="63" t="s">
        <v>41</v>
      </c>
      <c r="Q15" s="63" t="s">
        <v>43</v>
      </c>
      <c r="R15" s="63">
        <v>0</v>
      </c>
      <c r="S15" s="63">
        <v>0</v>
      </c>
      <c r="T15" s="63">
        <v>0</v>
      </c>
      <c r="U15" s="64" t="str">
        <f>IF(ISERR(T15/S15*100),"N/A",T15/S15*100)</f>
        <v>N/A</v>
      </c>
    </row>
    <row r="16" spans="1:34" ht="22.5" customHeight="1" thickTop="1" thickBot="1">
      <c r="B16" s="13" t="s">
        <v>45</v>
      </c>
      <c r="C16" s="14"/>
      <c r="D16" s="14"/>
      <c r="E16" s="14"/>
      <c r="F16" s="14"/>
      <c r="G16" s="14"/>
      <c r="H16" s="15"/>
      <c r="I16" s="15"/>
      <c r="J16" s="15"/>
      <c r="K16" s="15"/>
      <c r="L16" s="15"/>
      <c r="M16" s="15"/>
      <c r="N16" s="15"/>
      <c r="O16" s="15"/>
      <c r="P16" s="15"/>
      <c r="Q16" s="15"/>
      <c r="R16" s="15"/>
      <c r="S16" s="15"/>
      <c r="T16" s="15"/>
      <c r="U16" s="16"/>
      <c r="V16" s="69"/>
    </row>
    <row r="17" spans="2:21" ht="26.25" customHeight="1" thickTop="1">
      <c r="B17" s="70"/>
      <c r="C17" s="71"/>
      <c r="D17" s="71"/>
      <c r="E17" s="71"/>
      <c r="F17" s="71"/>
      <c r="G17" s="71"/>
      <c r="H17" s="72"/>
      <c r="I17" s="72"/>
      <c r="J17" s="72"/>
      <c r="K17" s="72"/>
      <c r="L17" s="72"/>
      <c r="M17" s="72"/>
      <c r="N17" s="72"/>
      <c r="O17" s="72"/>
      <c r="P17" s="73"/>
      <c r="Q17" s="74"/>
      <c r="R17" s="75" t="s">
        <v>46</v>
      </c>
      <c r="S17" s="44" t="s">
        <v>47</v>
      </c>
      <c r="T17" s="75" t="s">
        <v>48</v>
      </c>
      <c r="U17" s="44" t="s">
        <v>49</v>
      </c>
    </row>
    <row r="18" spans="2:21" ht="26.25" customHeight="1" thickBot="1">
      <c r="B18" s="76"/>
      <c r="C18" s="77"/>
      <c r="D18" s="77"/>
      <c r="E18" s="77"/>
      <c r="F18" s="77"/>
      <c r="G18" s="77"/>
      <c r="H18" s="78"/>
      <c r="I18" s="78"/>
      <c r="J18" s="78"/>
      <c r="K18" s="78"/>
      <c r="L18" s="78"/>
      <c r="M18" s="78"/>
      <c r="N18" s="78"/>
      <c r="O18" s="78"/>
      <c r="P18" s="79"/>
      <c r="Q18" s="80"/>
      <c r="R18" s="81" t="s">
        <v>50</v>
      </c>
      <c r="S18" s="80" t="s">
        <v>50</v>
      </c>
      <c r="T18" s="80" t="s">
        <v>50</v>
      </c>
      <c r="U18" s="80" t="s">
        <v>51</v>
      </c>
    </row>
    <row r="19" spans="2:21" ht="13.5" customHeight="1" thickBot="1">
      <c r="B19" s="82" t="s">
        <v>52</v>
      </c>
      <c r="C19" s="83"/>
      <c r="D19" s="83"/>
      <c r="E19" s="84"/>
      <c r="F19" s="84"/>
      <c r="G19" s="84"/>
      <c r="H19" s="85"/>
      <c r="I19" s="85"/>
      <c r="J19" s="85"/>
      <c r="K19" s="85"/>
      <c r="L19" s="85"/>
      <c r="M19" s="85"/>
      <c r="N19" s="85"/>
      <c r="O19" s="85"/>
      <c r="P19" s="86"/>
      <c r="Q19" s="86"/>
      <c r="R19" s="87" t="str">
        <f t="shared" ref="R19:T20" si="0">"N/D"</f>
        <v>N/D</v>
      </c>
      <c r="S19" s="87" t="str">
        <f t="shared" si="0"/>
        <v>N/D</v>
      </c>
      <c r="T19" s="87" t="str">
        <f t="shared" si="0"/>
        <v>N/D</v>
      </c>
      <c r="U19" s="88" t="str">
        <f>+IF(ISERR(T19/S19*100),"N/A",T19/S19*100)</f>
        <v>N/A</v>
      </c>
    </row>
    <row r="20" spans="2:21" ht="13.5" customHeight="1" thickBot="1">
      <c r="B20" s="89" t="s">
        <v>53</v>
      </c>
      <c r="C20" s="90"/>
      <c r="D20" s="90"/>
      <c r="E20" s="91"/>
      <c r="F20" s="91"/>
      <c r="G20" s="91"/>
      <c r="H20" s="92"/>
      <c r="I20" s="92"/>
      <c r="J20" s="92"/>
      <c r="K20" s="92"/>
      <c r="L20" s="92"/>
      <c r="M20" s="92"/>
      <c r="N20" s="92"/>
      <c r="O20" s="92"/>
      <c r="P20" s="93"/>
      <c r="Q20" s="93"/>
      <c r="R20" s="87" t="str">
        <f t="shared" si="0"/>
        <v>N/D</v>
      </c>
      <c r="S20" s="87" t="str">
        <f t="shared" si="0"/>
        <v>N/D</v>
      </c>
      <c r="T20" s="87" t="str">
        <f t="shared" si="0"/>
        <v>N/D</v>
      </c>
      <c r="U20" s="88" t="str">
        <f>+IF(ISERR(T20/S20*100),"N/A",T20/S20*100)</f>
        <v>N/A</v>
      </c>
    </row>
    <row r="21" spans="2:21" ht="14.85" customHeight="1" thickTop="1" thickBot="1">
      <c r="B21" s="13" t="s">
        <v>54</v>
      </c>
      <c r="C21" s="14"/>
      <c r="D21" s="14"/>
      <c r="E21" s="14"/>
      <c r="F21" s="14"/>
      <c r="G21" s="14"/>
      <c r="H21" s="15"/>
      <c r="I21" s="15"/>
      <c r="J21" s="15"/>
      <c r="K21" s="15"/>
      <c r="L21" s="15"/>
      <c r="M21" s="15"/>
      <c r="N21" s="15"/>
      <c r="O21" s="15"/>
      <c r="P21" s="15"/>
      <c r="Q21" s="15"/>
      <c r="R21" s="15"/>
      <c r="S21" s="15"/>
      <c r="T21" s="15"/>
      <c r="U21" s="16"/>
    </row>
    <row r="22" spans="2:21" ht="44.25" customHeight="1" thickTop="1">
      <c r="B22" s="94" t="s">
        <v>55</v>
      </c>
      <c r="C22" s="96"/>
      <c r="D22" s="96"/>
      <c r="E22" s="96"/>
      <c r="F22" s="96"/>
      <c r="G22" s="96"/>
      <c r="H22" s="96"/>
      <c r="I22" s="96"/>
      <c r="J22" s="96"/>
      <c r="K22" s="96"/>
      <c r="L22" s="96"/>
      <c r="M22" s="96"/>
      <c r="N22" s="96"/>
      <c r="O22" s="96"/>
      <c r="P22" s="96"/>
      <c r="Q22" s="96"/>
      <c r="R22" s="96"/>
      <c r="S22" s="96"/>
      <c r="T22" s="96"/>
      <c r="U22" s="95"/>
    </row>
    <row r="23" spans="2:21" ht="34.5" customHeight="1">
      <c r="B23" s="97" t="s">
        <v>134</v>
      </c>
      <c r="C23" s="99"/>
      <c r="D23" s="99"/>
      <c r="E23" s="99"/>
      <c r="F23" s="99"/>
      <c r="G23" s="99"/>
      <c r="H23" s="99"/>
      <c r="I23" s="99"/>
      <c r="J23" s="99"/>
      <c r="K23" s="99"/>
      <c r="L23" s="99"/>
      <c r="M23" s="99"/>
      <c r="N23" s="99"/>
      <c r="O23" s="99"/>
      <c r="P23" s="99"/>
      <c r="Q23" s="99"/>
      <c r="R23" s="99"/>
      <c r="S23" s="99"/>
      <c r="T23" s="99"/>
      <c r="U23" s="98"/>
    </row>
    <row r="24" spans="2:21" ht="34.5" customHeight="1">
      <c r="B24" s="97" t="s">
        <v>135</v>
      </c>
      <c r="C24" s="99"/>
      <c r="D24" s="99"/>
      <c r="E24" s="99"/>
      <c r="F24" s="99"/>
      <c r="G24" s="99"/>
      <c r="H24" s="99"/>
      <c r="I24" s="99"/>
      <c r="J24" s="99"/>
      <c r="K24" s="99"/>
      <c r="L24" s="99"/>
      <c r="M24" s="99"/>
      <c r="N24" s="99"/>
      <c r="O24" s="99"/>
      <c r="P24" s="99"/>
      <c r="Q24" s="99"/>
      <c r="R24" s="99"/>
      <c r="S24" s="99"/>
      <c r="T24" s="99"/>
      <c r="U24" s="98"/>
    </row>
    <row r="25" spans="2:21" ht="78.599999999999994" customHeight="1">
      <c r="B25" s="97" t="s">
        <v>136</v>
      </c>
      <c r="C25" s="99"/>
      <c r="D25" s="99"/>
      <c r="E25" s="99"/>
      <c r="F25" s="99"/>
      <c r="G25" s="99"/>
      <c r="H25" s="99"/>
      <c r="I25" s="99"/>
      <c r="J25" s="99"/>
      <c r="K25" s="99"/>
      <c r="L25" s="99"/>
      <c r="M25" s="99"/>
      <c r="N25" s="99"/>
      <c r="O25" s="99"/>
      <c r="P25" s="99"/>
      <c r="Q25" s="99"/>
      <c r="R25" s="99"/>
      <c r="S25" s="99"/>
      <c r="T25" s="99"/>
      <c r="U25" s="98"/>
    </row>
    <row r="26" spans="2:21" ht="65.25" customHeight="1">
      <c r="B26" s="97" t="s">
        <v>137</v>
      </c>
      <c r="C26" s="99"/>
      <c r="D26" s="99"/>
      <c r="E26" s="99"/>
      <c r="F26" s="99"/>
      <c r="G26" s="99"/>
      <c r="H26" s="99"/>
      <c r="I26" s="99"/>
      <c r="J26" s="99"/>
      <c r="K26" s="99"/>
      <c r="L26" s="99"/>
      <c r="M26" s="99"/>
      <c r="N26" s="99"/>
      <c r="O26" s="99"/>
      <c r="P26" s="99"/>
      <c r="Q26" s="99"/>
      <c r="R26" s="99"/>
      <c r="S26" s="99"/>
      <c r="T26" s="99"/>
      <c r="U26" s="98"/>
    </row>
    <row r="27" spans="2:21" ht="60.75" customHeight="1" thickBot="1">
      <c r="B27" s="100" t="s">
        <v>138</v>
      </c>
      <c r="C27" s="102"/>
      <c r="D27" s="102"/>
      <c r="E27" s="102"/>
      <c r="F27" s="102"/>
      <c r="G27" s="102"/>
      <c r="H27" s="102"/>
      <c r="I27" s="102"/>
      <c r="J27" s="102"/>
      <c r="K27" s="102"/>
      <c r="L27" s="102"/>
      <c r="M27" s="102"/>
      <c r="N27" s="102"/>
      <c r="O27" s="102"/>
      <c r="P27" s="102"/>
      <c r="Q27" s="102"/>
      <c r="R27" s="102"/>
      <c r="S27" s="102"/>
      <c r="T27" s="102"/>
      <c r="U27" s="101"/>
    </row>
    <row r="31" spans="2:21" ht="54.75" customHeight="1"/>
    <row r="34" ht="51.75" customHeight="1"/>
    <row r="37" ht="132" customHeight="1"/>
    <row r="38" ht="50.25" customHeight="1"/>
    <row r="39" ht="108" customHeight="1"/>
    <row r="40" ht="104.25" customHeight="1"/>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25" right="0.25" top="0.75" bottom="0.75" header="0.3" footer="0.3"/>
  <pageSetup scale="64" fitToHeight="0" orientation="landscape" r:id="rId1"/>
  <headerFooter>
    <oddFooter>&amp;R&amp;P de &amp;N</oddFooter>
  </headerFooter>
  <rowBreaks count="1" manualBreakCount="1">
    <brk id="20"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Portada</vt:lpstr>
      <vt:lpstr>7 E002</vt:lpstr>
      <vt:lpstr>7 K041</vt:lpstr>
      <vt:lpstr>'7 E002'!Área_de_impresión</vt:lpstr>
      <vt:lpstr>'7 K041'!Área_de_impresión</vt:lpstr>
      <vt:lpstr>Portada!Área_de_impresión</vt:lpstr>
      <vt:lpstr>'7 E002'!Títulos_a_imprimir</vt:lpstr>
      <vt:lpstr>'7 K041'!Títulos_a_imprimir</vt:lpstr>
      <vt:lpstr>Portada!Títulos_a_imprimir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TMDG58</cp:lastModifiedBy>
  <cp:lastPrinted>2025-10-23T21:02:17Z</cp:lastPrinted>
  <dcterms:created xsi:type="dcterms:W3CDTF">2009-03-25T01:44:41Z</dcterms:created>
  <dcterms:modified xsi:type="dcterms:W3CDTF">2025-10-23T21:02:49Z</dcterms:modified>
</cp:coreProperties>
</file>